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3250" windowHeight="4455"/>
  </bookViews>
  <sheets>
    <sheet name="Metadato" sheetId="4" r:id="rId1"/>
    <sheet name="País" sheetId="1" r:id="rId2"/>
    <sheet name="Región" sheetId="2" r:id="rId3"/>
  </sheets>
  <definedNames>
    <definedName name="_xlnm._FilterDatabase" localSheetId="2" hidden="1">Región!$C$5:$N$81</definedName>
  </definedNames>
  <calcPr calcId="145621"/>
</workbook>
</file>

<file path=xl/calcChain.xml><?xml version="1.0" encoding="utf-8"?>
<calcChain xmlns="http://schemas.openxmlformats.org/spreadsheetml/2006/main">
  <c r="O13" i="2" l="1"/>
  <c r="P13" i="2"/>
  <c r="R13" i="2"/>
  <c r="S13" i="2"/>
  <c r="T13" i="2"/>
  <c r="O14" i="2"/>
  <c r="P14" i="2"/>
  <c r="Q14" i="2" s="1"/>
  <c r="R14" i="2"/>
  <c r="S14" i="2"/>
  <c r="T14" i="2"/>
  <c r="O15" i="2"/>
  <c r="P15" i="2"/>
  <c r="Q15" i="2"/>
  <c r="R15" i="2"/>
  <c r="S15" i="2"/>
  <c r="T15" i="2"/>
  <c r="O16" i="2"/>
  <c r="Q16" i="2" s="1"/>
  <c r="P16" i="2"/>
  <c r="R16" i="2"/>
  <c r="S16" i="2"/>
  <c r="T16" i="2"/>
  <c r="O17" i="2"/>
  <c r="P17" i="2"/>
  <c r="Q17" i="2" s="1"/>
  <c r="R17" i="2"/>
  <c r="S17" i="2"/>
  <c r="T17" i="2"/>
  <c r="O18" i="2"/>
  <c r="P18" i="2"/>
  <c r="R18" i="2"/>
  <c r="S18" i="2"/>
  <c r="T18" i="2"/>
  <c r="O19" i="2"/>
  <c r="P19" i="2"/>
  <c r="Q19" i="2"/>
  <c r="R19" i="2"/>
  <c r="S19" i="2"/>
  <c r="T19" i="2"/>
  <c r="O20" i="2"/>
  <c r="P20" i="2"/>
  <c r="Q20" i="2" s="1"/>
  <c r="R20" i="2"/>
  <c r="S20" i="2"/>
  <c r="T20" i="2"/>
  <c r="O21" i="2"/>
  <c r="P21" i="2"/>
  <c r="Q21" i="2"/>
  <c r="R21" i="2"/>
  <c r="S21" i="2"/>
  <c r="T21" i="2"/>
  <c r="O22" i="2"/>
  <c r="P22" i="2"/>
  <c r="Q22" i="2" s="1"/>
  <c r="R22" i="2"/>
  <c r="S22" i="2"/>
  <c r="T22" i="2"/>
  <c r="O23" i="2"/>
  <c r="Q23" i="2" s="1"/>
  <c r="P23" i="2"/>
  <c r="R23" i="2"/>
  <c r="S23" i="2"/>
  <c r="T23" i="2"/>
  <c r="O24" i="2"/>
  <c r="P24" i="2"/>
  <c r="Q24" i="2" s="1"/>
  <c r="R24" i="2"/>
  <c r="S24" i="2"/>
  <c r="T24" i="2"/>
  <c r="O25" i="2"/>
  <c r="P25" i="2"/>
  <c r="R25" i="2"/>
  <c r="S25" i="2"/>
  <c r="T25" i="2"/>
  <c r="O26" i="2"/>
  <c r="P26" i="2"/>
  <c r="Q26" i="2" s="1"/>
  <c r="R26" i="2"/>
  <c r="S26" i="2"/>
  <c r="T26" i="2"/>
  <c r="O27" i="2"/>
  <c r="P27" i="2"/>
  <c r="Q27" i="2" s="1"/>
  <c r="R27" i="2"/>
  <c r="S27" i="2"/>
  <c r="T27" i="2"/>
  <c r="O28" i="2"/>
  <c r="P28" i="2"/>
  <c r="Q28" i="2"/>
  <c r="R28" i="2"/>
  <c r="S28" i="2"/>
  <c r="T28" i="2"/>
  <c r="O29" i="2"/>
  <c r="P29" i="2"/>
  <c r="Q29" i="2" s="1"/>
  <c r="R29" i="2"/>
  <c r="S29" i="2"/>
  <c r="T29" i="2"/>
  <c r="O30" i="2"/>
  <c r="P30" i="2"/>
  <c r="R30" i="2"/>
  <c r="S30" i="2"/>
  <c r="T30" i="2"/>
  <c r="O31" i="2"/>
  <c r="P31" i="2"/>
  <c r="Q31" i="2"/>
  <c r="R31" i="2"/>
  <c r="S31" i="2"/>
  <c r="T31" i="2"/>
  <c r="O32" i="2"/>
  <c r="P32" i="2"/>
  <c r="R32" i="2"/>
  <c r="S32" i="2"/>
  <c r="T32" i="2"/>
  <c r="O33" i="2"/>
  <c r="P33" i="2"/>
  <c r="Q33" i="2" s="1"/>
  <c r="R33" i="2"/>
  <c r="S33" i="2"/>
  <c r="T33" i="2"/>
  <c r="O34" i="2"/>
  <c r="P34" i="2"/>
  <c r="Q34" i="2" s="1"/>
  <c r="R34" i="2"/>
  <c r="S34" i="2"/>
  <c r="T34" i="2"/>
  <c r="O35" i="2"/>
  <c r="P35" i="2"/>
  <c r="Q35" i="2"/>
  <c r="R35" i="2"/>
  <c r="S35" i="2"/>
  <c r="T35" i="2"/>
  <c r="O36" i="2"/>
  <c r="P36" i="2"/>
  <c r="R36" i="2"/>
  <c r="S36" i="2"/>
  <c r="T36" i="2"/>
  <c r="O37" i="2"/>
  <c r="P37" i="2"/>
  <c r="Q37" i="2"/>
  <c r="R37" i="2"/>
  <c r="S37" i="2"/>
  <c r="T37" i="2"/>
  <c r="O38" i="2"/>
  <c r="P38" i="2"/>
  <c r="Q38" i="2" s="1"/>
  <c r="R38" i="2"/>
  <c r="S38" i="2"/>
  <c r="T38" i="2"/>
  <c r="O39" i="2"/>
  <c r="Q39" i="2" s="1"/>
  <c r="P39" i="2"/>
  <c r="R39" i="2"/>
  <c r="S39" i="2"/>
  <c r="T39" i="2"/>
  <c r="O40" i="2"/>
  <c r="P40" i="2"/>
  <c r="Q40" i="2"/>
  <c r="R40" i="2"/>
  <c r="S40" i="2"/>
  <c r="T40" i="2"/>
  <c r="O41" i="2"/>
  <c r="P41" i="2"/>
  <c r="Q41" i="2"/>
  <c r="R41" i="2"/>
  <c r="S41" i="2"/>
  <c r="T41" i="2"/>
  <c r="O42" i="2"/>
  <c r="P42" i="2"/>
  <c r="Q42" i="2" s="1"/>
  <c r="R42" i="2"/>
  <c r="S42" i="2"/>
  <c r="T42" i="2"/>
  <c r="O43" i="2"/>
  <c r="P43" i="2"/>
  <c r="Q43" i="2" s="1"/>
  <c r="R43" i="2"/>
  <c r="S43" i="2"/>
  <c r="T43" i="2"/>
  <c r="O44" i="2"/>
  <c r="P44" i="2"/>
  <c r="Q44" i="2"/>
  <c r="R44" i="2"/>
  <c r="S44" i="2"/>
  <c r="T44" i="2"/>
  <c r="O45" i="2"/>
  <c r="P45" i="2"/>
  <c r="Q45" i="2"/>
  <c r="R45" i="2"/>
  <c r="S45" i="2"/>
  <c r="T45" i="2"/>
  <c r="O46" i="2"/>
  <c r="P46" i="2"/>
  <c r="R46" i="2"/>
  <c r="S46" i="2"/>
  <c r="T46" i="2"/>
  <c r="O47" i="2"/>
  <c r="P47" i="2"/>
  <c r="Q47" i="2"/>
  <c r="R47" i="2"/>
  <c r="S47" i="2"/>
  <c r="T47" i="2"/>
  <c r="O48" i="2"/>
  <c r="P48" i="2"/>
  <c r="Q48" i="2"/>
  <c r="R48" i="2"/>
  <c r="S48" i="2"/>
  <c r="T48" i="2"/>
  <c r="O49" i="2"/>
  <c r="Q49" i="2" s="1"/>
  <c r="P49" i="2"/>
  <c r="R49" i="2"/>
  <c r="S49" i="2"/>
  <c r="T49" i="2"/>
  <c r="O50" i="2"/>
  <c r="P50" i="2"/>
  <c r="R50" i="2"/>
  <c r="S50" i="2"/>
  <c r="T50" i="2"/>
  <c r="O51" i="2"/>
  <c r="P51" i="2"/>
  <c r="Q51" i="2"/>
  <c r="R51" i="2"/>
  <c r="S51" i="2"/>
  <c r="T51" i="2"/>
  <c r="O52" i="2"/>
  <c r="P52" i="2"/>
  <c r="Q52" i="2" s="1"/>
  <c r="R52" i="2"/>
  <c r="S52" i="2"/>
  <c r="T52" i="2"/>
  <c r="O53" i="2"/>
  <c r="P53" i="2"/>
  <c r="Q53" i="2" s="1"/>
  <c r="R53" i="2"/>
  <c r="S53" i="2"/>
  <c r="T53" i="2"/>
  <c r="O54" i="2"/>
  <c r="P54" i="2"/>
  <c r="Q54" i="2" s="1"/>
  <c r="R54" i="2"/>
  <c r="S54" i="2"/>
  <c r="T54" i="2"/>
  <c r="O55" i="2"/>
  <c r="P55" i="2"/>
  <c r="Q55" i="2"/>
  <c r="R55" i="2"/>
  <c r="S55" i="2"/>
  <c r="T55" i="2"/>
  <c r="O56" i="2"/>
  <c r="P56" i="2"/>
  <c r="Q56" i="2" s="1"/>
  <c r="R56" i="2"/>
  <c r="S56" i="2"/>
  <c r="T56" i="2"/>
  <c r="O62" i="2"/>
  <c r="P62" i="2"/>
  <c r="R62" i="2"/>
  <c r="S62" i="2"/>
  <c r="T62" i="2"/>
  <c r="O63" i="2"/>
  <c r="P63" i="2"/>
  <c r="Q63" i="2" s="1"/>
  <c r="R63" i="2"/>
  <c r="S63" i="2"/>
  <c r="T63" i="2"/>
  <c r="O64" i="2"/>
  <c r="P64" i="2"/>
  <c r="R64" i="2"/>
  <c r="S64" i="2"/>
  <c r="T64" i="2"/>
  <c r="O65" i="2"/>
  <c r="P65" i="2"/>
  <c r="Q65" i="2"/>
  <c r="R65" i="2"/>
  <c r="S65" i="2"/>
  <c r="T65" i="2"/>
  <c r="O66" i="2"/>
  <c r="P66" i="2"/>
  <c r="Q66" i="2" s="1"/>
  <c r="R66" i="2"/>
  <c r="S66" i="2"/>
  <c r="T66" i="2"/>
  <c r="O67" i="2"/>
  <c r="P67" i="2"/>
  <c r="R67" i="2"/>
  <c r="S67" i="2"/>
  <c r="T67" i="2"/>
  <c r="O68" i="2"/>
  <c r="P68" i="2"/>
  <c r="Q68" i="2"/>
  <c r="R68" i="2"/>
  <c r="S68" i="2"/>
  <c r="T68" i="2"/>
  <c r="O69" i="2"/>
  <c r="P69" i="2"/>
  <c r="R69" i="2"/>
  <c r="S69" i="2"/>
  <c r="T69" i="2"/>
  <c r="O70" i="2"/>
  <c r="P70" i="2"/>
  <c r="Q70" i="2" s="1"/>
  <c r="R70" i="2"/>
  <c r="S70" i="2"/>
  <c r="T70" i="2"/>
  <c r="O71" i="2"/>
  <c r="P71" i="2"/>
  <c r="Q71" i="2" s="1"/>
  <c r="R71" i="2"/>
  <c r="S71" i="2"/>
  <c r="T71" i="2"/>
  <c r="O72" i="2"/>
  <c r="P72" i="2"/>
  <c r="Q72" i="2"/>
  <c r="R72" i="2"/>
  <c r="S72" i="2"/>
  <c r="T72" i="2"/>
  <c r="O73" i="2"/>
  <c r="P73" i="2"/>
  <c r="R73" i="2"/>
  <c r="S73" i="2"/>
  <c r="T73" i="2"/>
  <c r="O74" i="2"/>
  <c r="P74" i="2"/>
  <c r="Q74" i="2"/>
  <c r="R74" i="2"/>
  <c r="S74" i="2"/>
  <c r="T74" i="2"/>
  <c r="O75" i="2"/>
  <c r="P75" i="2"/>
  <c r="Q75" i="2" s="1"/>
  <c r="R75" i="2"/>
  <c r="S75" i="2"/>
  <c r="T75" i="2"/>
  <c r="O76" i="2"/>
  <c r="Q76" i="2" s="1"/>
  <c r="P76" i="2"/>
  <c r="R76" i="2"/>
  <c r="S76" i="2"/>
  <c r="T76" i="2"/>
  <c r="O77" i="2"/>
  <c r="P77" i="2"/>
  <c r="Q77" i="2"/>
  <c r="R77" i="2"/>
  <c r="S77" i="2"/>
  <c r="T77" i="2"/>
  <c r="O78" i="2"/>
  <c r="P78" i="2"/>
  <c r="Q78" i="2"/>
  <c r="R78" i="2"/>
  <c r="S78" i="2"/>
  <c r="T78" i="2"/>
  <c r="O79" i="2"/>
  <c r="P79" i="2"/>
  <c r="Q79" i="2" s="1"/>
  <c r="R79" i="2"/>
  <c r="S79" i="2"/>
  <c r="T79" i="2"/>
  <c r="O80" i="2"/>
  <c r="P80" i="2"/>
  <c r="Q80" i="2" s="1"/>
  <c r="R80" i="2"/>
  <c r="S80" i="2"/>
  <c r="T80" i="2"/>
  <c r="O81" i="2"/>
  <c r="P81" i="2"/>
  <c r="Q81" i="2"/>
  <c r="R81" i="2"/>
  <c r="S81" i="2"/>
  <c r="T81" i="2"/>
  <c r="O57" i="2"/>
  <c r="P57" i="2"/>
  <c r="Q57" i="2"/>
  <c r="R57" i="2"/>
  <c r="S57" i="2"/>
  <c r="T57" i="2"/>
  <c r="O58" i="2"/>
  <c r="P58" i="2"/>
  <c r="R58" i="2"/>
  <c r="S58" i="2"/>
  <c r="T58" i="2"/>
  <c r="O59" i="2"/>
  <c r="P59" i="2"/>
  <c r="Q59" i="2"/>
  <c r="R59" i="2"/>
  <c r="S59" i="2"/>
  <c r="T59" i="2"/>
  <c r="O60" i="2"/>
  <c r="P60" i="2"/>
  <c r="Q60" i="2"/>
  <c r="R60" i="2"/>
  <c r="S60" i="2"/>
  <c r="T60" i="2"/>
  <c r="O61" i="2"/>
  <c r="Q61" i="2" s="1"/>
  <c r="P61" i="2"/>
  <c r="R61" i="2"/>
  <c r="S61" i="2"/>
  <c r="T61" i="2"/>
  <c r="O7" i="2"/>
  <c r="P7" i="2"/>
  <c r="R7" i="2"/>
  <c r="S7" i="2"/>
  <c r="T7" i="2"/>
  <c r="O8" i="2"/>
  <c r="P8" i="2"/>
  <c r="Q8" i="2"/>
  <c r="R8" i="2"/>
  <c r="S8" i="2"/>
  <c r="T8" i="2"/>
  <c r="O9" i="2"/>
  <c r="P9" i="2"/>
  <c r="Q9" i="2"/>
  <c r="R9" i="2"/>
  <c r="S9" i="2"/>
  <c r="T9" i="2"/>
  <c r="O10" i="2"/>
  <c r="P10" i="2"/>
  <c r="Q10" i="2" s="1"/>
  <c r="R10" i="2"/>
  <c r="S10" i="2"/>
  <c r="T10" i="2"/>
  <c r="O11" i="2"/>
  <c r="P11" i="2"/>
  <c r="Q11" i="2" s="1"/>
  <c r="R11" i="2"/>
  <c r="S11" i="2"/>
  <c r="T11" i="2"/>
  <c r="T12" i="2"/>
  <c r="S12" i="2"/>
  <c r="R12" i="2"/>
  <c r="P12" i="2"/>
  <c r="O12" i="2"/>
  <c r="Q25" i="2" l="1"/>
  <c r="Q69" i="2"/>
  <c r="Q32" i="2"/>
  <c r="Q73" i="2"/>
  <c r="Q36" i="2"/>
  <c r="Q13" i="2"/>
  <c r="Q12" i="2"/>
  <c r="Q62" i="2"/>
  <c r="Q58" i="2"/>
  <c r="Q67" i="2"/>
  <c r="Q64" i="2"/>
  <c r="Q46" i="2"/>
  <c r="Q30" i="2"/>
  <c r="Q7" i="2"/>
  <c r="Q50" i="2"/>
  <c r="Q18" i="2"/>
</calcChain>
</file>

<file path=xl/sharedStrings.xml><?xml version="1.0" encoding="utf-8"?>
<sst xmlns="http://schemas.openxmlformats.org/spreadsheetml/2006/main" count="111" uniqueCount="54">
  <si>
    <t>Año</t>
  </si>
  <si>
    <t>Total</t>
  </si>
  <si>
    <t>Hombres</t>
  </si>
  <si>
    <t>Mujeres</t>
  </si>
  <si>
    <t>Brecha</t>
  </si>
  <si>
    <t>Distribución porcentual de personas en situación de pobreza multidimensional, por sexo</t>
  </si>
  <si>
    <t>Porcentaje de personas en situación de pobreza multidimensional sobre el total de personas, por sexo</t>
  </si>
  <si>
    <t>Número de personas en situación de pobreza multidimensional, por sexo</t>
  </si>
  <si>
    <t>NÚMERO, DISTRIBUCIÓN PORCENTUAL, PORCENTAJE Y BRECHA ENTRE PERSONAS EN SITUACIÓN DE POBREZA MULTIDIMENSIONAL, POR SEXO, SEGÚN AÑO (*)</t>
  </si>
  <si>
    <t>2015 (**)</t>
  </si>
  <si>
    <t>2015 (***)</t>
  </si>
  <si>
    <t>Arica y Parinacota</t>
  </si>
  <si>
    <t>Los Ríos</t>
  </si>
  <si>
    <t>Región Metropolitana</t>
  </si>
  <si>
    <t>Magallanes Y La Antártica Chilena</t>
  </si>
  <si>
    <t>Aysén</t>
  </si>
  <si>
    <t>Los Lagos</t>
  </si>
  <si>
    <t>La Araucanía</t>
  </si>
  <si>
    <t>Bío Bío</t>
  </si>
  <si>
    <t>Maule</t>
  </si>
  <si>
    <t>Libertador Bernardo O´Higgins</t>
  </si>
  <si>
    <t>Valparaíso</t>
  </si>
  <si>
    <t>Coquimbo</t>
  </si>
  <si>
    <t>Atacama</t>
  </si>
  <si>
    <t>Antofagasta</t>
  </si>
  <si>
    <t>Tarapacá</t>
  </si>
  <si>
    <t>Mujer</t>
  </si>
  <si>
    <t>Hombre</t>
  </si>
  <si>
    <t>Pobre</t>
  </si>
  <si>
    <t>Error estándar</t>
  </si>
  <si>
    <t>Estimación</t>
  </si>
  <si>
    <t>Región</t>
  </si>
  <si>
    <t>Pobreza multidimensional</t>
  </si>
  <si>
    <t>Distribución porcentual de personas en situación de pobreza multidimensional</t>
  </si>
  <si>
    <t>Porcentaje de personas en situación de pobreza multidimensional sobre el total de personas</t>
  </si>
  <si>
    <t>(*)  Pobreza Multidimensional con 4 dimensiones</t>
  </si>
  <si>
    <t>(**) Pobreza Multidimensional con 5 dimensiones</t>
  </si>
  <si>
    <t>2015 4D (*)</t>
  </si>
  <si>
    <t>2015 5D (**)</t>
  </si>
  <si>
    <t xml:space="preserve">Fuente: Ministerio de Desarrollo Social, Encuesta Casen. 2009, 2011, 2013 y 2015.
(*) Los datos son presentados a nivel nacional.
(**)  Pobreza Multidimensional con 4 dimensiones
(***) Pobreza Multidimensional con 5 dimensiones
Las diferencias observadas en las estimaciones desagregadas por sexo son estadísticamente significativas al 95% de confianza para los años 2009 y 2013.
Para la comparación con los años anteriores, se debe ocupar la pobreza multidimensional con 4 dimensiones. </t>
  </si>
  <si>
    <t>Nombre del Indicador</t>
  </si>
  <si>
    <t>Fórmula de cálculo</t>
  </si>
  <si>
    <t>Importancia del indicador para las estadísticas de género</t>
  </si>
  <si>
    <t>Período de referencia</t>
  </si>
  <si>
    <t>Fuente de la que proviene
el indicador</t>
  </si>
  <si>
    <t>Encuesta CASEN, Ministerio de Desarrollo Social</t>
  </si>
  <si>
    <t xml:space="preserve">Metodología del producto
estadístico del que
proviene el indicador </t>
  </si>
  <si>
    <t>La metodología se encuentra disponible en:
http://observatorio.ministeriodesarrollosocial.gob.cl/casen-multidimensional/casen/metodologia.php</t>
  </si>
  <si>
    <t>Institución encargada del
levantamiento</t>
  </si>
  <si>
    <t>Distribución porcentual, porcentaje y brecha entre personas en situación de pobreza multidimensional, por sexo, según año</t>
  </si>
  <si>
    <r>
      <t xml:space="preserve">La distribución porcentual expresa la participación que tiene cada sexo en la categoría analizada.
Cálculo:
</t>
    </r>
    <r>
      <rPr>
        <b/>
        <sz val="9"/>
        <color rgb="FF000000"/>
        <rFont val="Calibri"/>
        <family val="2"/>
        <scheme val="minor"/>
      </rPr>
      <t>% de mujeres en situación de pobreza multidimensional en el año x=</t>
    </r>
    <r>
      <rPr>
        <sz val="9"/>
        <color rgb="FF000000"/>
        <rFont val="Calibri"/>
        <family val="2"/>
        <scheme val="minor"/>
      </rPr>
      <t xml:space="preserve"> </t>
    </r>
    <r>
      <rPr>
        <i/>
        <sz val="9"/>
        <color rgb="FF000000"/>
        <rFont val="Calibri"/>
        <family val="2"/>
        <scheme val="minor"/>
      </rPr>
      <t>(Número de mujeres en situación de pobreza multidimensional / total de personas en situación de pobreza multidimensional) x100</t>
    </r>
    <r>
      <rPr>
        <sz val="9"/>
        <color rgb="FF000000"/>
        <rFont val="Calibri"/>
        <family val="2"/>
        <scheme val="minor"/>
      </rPr>
      <t xml:space="preserve">
</t>
    </r>
    <r>
      <rPr>
        <b/>
        <sz val="9"/>
        <color rgb="FF000000"/>
        <rFont val="Calibri"/>
        <family val="2"/>
        <scheme val="minor"/>
      </rPr>
      <t xml:space="preserve">% de hombres en situación de pobreza multidimensional en el año x= </t>
    </r>
    <r>
      <rPr>
        <i/>
        <sz val="9"/>
        <color rgb="FF000000"/>
        <rFont val="Calibri"/>
        <family val="2"/>
        <scheme val="minor"/>
      </rPr>
      <t xml:space="preserve">(Número de hombres en situación de pobreza multidimensional / total de personas en situación de pobreza multidimensional) x100
</t>
    </r>
    <r>
      <rPr>
        <sz val="9"/>
        <color rgb="FF000000"/>
        <rFont val="Calibri"/>
        <family val="2"/>
        <scheme val="minor"/>
      </rPr>
      <t xml:space="preserve">La </t>
    </r>
    <r>
      <rPr>
        <b/>
        <sz val="9"/>
        <color rgb="FF000000"/>
        <rFont val="Calibri"/>
        <family val="2"/>
        <scheme val="minor"/>
      </rPr>
      <t>brecha</t>
    </r>
    <r>
      <rPr>
        <sz val="9"/>
        <color rgb="FF000000"/>
        <rFont val="Calibri"/>
        <family val="2"/>
        <scheme val="minor"/>
      </rPr>
      <t xml:space="preserve"> es la diferencia entre el porcentaje de mujeres en situación de pobreza multidimensional en un año x y el porcentaje de hombres en situación de pobreza multidimensional en un año x. Cálculo =</t>
    </r>
    <r>
      <rPr>
        <i/>
        <sz val="9"/>
        <color rgb="FF000000"/>
        <rFont val="Calibri"/>
        <family val="2"/>
        <scheme val="minor"/>
      </rPr>
      <t xml:space="preserve"> % de mujeres en situación de pobreza multidimensional -  % de hombres en situación de pobreza multidimensional.
</t>
    </r>
    <r>
      <rPr>
        <sz val="9"/>
        <color rgb="FF000000"/>
        <rFont val="Calibri"/>
        <family val="2"/>
        <scheme val="minor"/>
      </rPr>
      <t xml:space="preserve">
</t>
    </r>
    <r>
      <rPr>
        <b/>
        <sz val="9"/>
        <color rgb="FF000000"/>
        <rFont val="Calibri"/>
        <family val="2"/>
        <scheme val="minor"/>
      </rPr>
      <t xml:space="preserve">Porcentaje de mujeres en situación de pobreza multidimensional en año x, sobre el total de mujeres, cálculo: </t>
    </r>
    <r>
      <rPr>
        <i/>
        <sz val="9"/>
        <color rgb="FF000000"/>
        <rFont val="Calibri"/>
        <family val="2"/>
        <scheme val="minor"/>
      </rPr>
      <t xml:space="preserve"> (Número de mujeres en situación de pobreza multidimensional / total de mujeres) x100</t>
    </r>
    <r>
      <rPr>
        <sz val="9"/>
        <color rgb="FF000000"/>
        <rFont val="Calibri"/>
        <family val="2"/>
        <scheme val="minor"/>
      </rPr>
      <t xml:space="preserve">
</t>
    </r>
    <r>
      <rPr>
        <b/>
        <sz val="9"/>
        <color rgb="FF000000"/>
        <rFont val="Calibri"/>
        <family val="2"/>
        <scheme val="minor"/>
      </rPr>
      <t xml:space="preserve">Porcentaje de hombres en situación de pobreza multidimensional en año x, sobre el total de hombres, cálculo: </t>
    </r>
    <r>
      <rPr>
        <sz val="9"/>
        <color rgb="FF000000"/>
        <rFont val="Calibri"/>
        <family val="2"/>
        <scheme val="minor"/>
      </rPr>
      <t xml:space="preserve"> </t>
    </r>
    <r>
      <rPr>
        <i/>
        <sz val="9"/>
        <color rgb="FF000000"/>
        <rFont val="Calibri"/>
        <family val="2"/>
        <scheme val="minor"/>
      </rPr>
      <t>(Número de hombres en situación de pobreza multidimensional / total de hombres) x100</t>
    </r>
    <r>
      <rPr>
        <sz val="9"/>
        <color rgb="FF000000"/>
        <rFont val="Calibri"/>
        <family val="2"/>
        <scheme val="minor"/>
      </rPr>
      <t xml:space="preserve">
En el cálculo del indicador se excluye el servicio doméstico puertas adentro del total de personas en el hogar.
Para el año 2015 existen dos indicadores de pobreza multidimensional, con cuatro y cinco dimensiones. El que presenta cinco dimensiones incluye una nueva dimensión de entorno y redes.
Ambos fueron incluidos en los tabulados con el fin de continuar la serie y comenzar una nueva.
Las diferencias entre hombres y mujeres son estadísticamente significativas.</t>
    </r>
  </si>
  <si>
    <t xml:space="preserve">La pobreza multidimensional limita los distintos ámbitos de la vida de las mujeres, transversalmente, en las tres autonomías (económica, física y en la toma de decisiones) y en los procesos de aprendizaje para el cambio cultural. La dimensión educación se vincula con la autonomía en la toma de decisiones y con los procesos de aprendizaje para el cambio cultural; la dimensión de salud se relaciona con la autonomía física, mientras que las dimensiones de vivienda, trabajo y seguridad social se encuentran íntimamente conectadas con la autonomía económica. La nueva dimensión de redes y cohesión docial, a su vez, se asocia de manera transversal con las áreas de autonomías. </t>
  </si>
  <si>
    <t>Años 2009, 2011, 2013 y 2015</t>
  </si>
  <si>
    <t>La encuesta CASEN del año 2009 fue levantada por el Observatorio Social de la Universidad Alberto Hurtado (OSUAH).
Las encuestas CASEN del los años 2006, 2011 2013 y 2015 fueron levantadas por el Centro Microdatos de la Facultad de Economía y Negocios de la Universidad de Chile.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</si>
</sst>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8"/>
      <color theme="1"/>
      <name val="Verdana"/>
      <family val="2"/>
    </font>
    <font>
      <b/>
      <sz val="10"/>
      <color rgb="FF000000"/>
      <name val="Verdana"/>
      <family val="2"/>
    </font>
    <font>
      <sz val="8"/>
      <color rgb="FF000000"/>
      <name val="Verdana"/>
      <family val="2"/>
    </font>
    <font>
      <b/>
      <sz val="9"/>
      <color theme="0"/>
      <name val="Verdana"/>
      <family val="2"/>
    </font>
    <font>
      <b/>
      <sz val="11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65F91"/>
        <bgColor indexed="64"/>
      </patternFill>
    </fill>
    <fill>
      <patternFill patternType="solid">
        <fgColor rgb="FFEDF2F8"/>
        <bgColor indexed="64"/>
      </patternFill>
    </fill>
    <fill>
      <patternFill patternType="solid">
        <fgColor rgb="FFB8CCE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thick">
        <color rgb="FFC0504D"/>
      </top>
      <bottom style="medium">
        <color rgb="FFFFFFFF"/>
      </bottom>
      <diagonal/>
    </border>
    <border>
      <left/>
      <right/>
      <top style="thick">
        <color rgb="FFC0504D"/>
      </top>
      <bottom style="medium">
        <color rgb="FFFFFFFF"/>
      </bottom>
      <diagonal/>
    </border>
    <border>
      <left/>
      <right style="medium">
        <color rgb="FF4F81BD"/>
      </right>
      <top style="thick">
        <color rgb="FFC0504D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4F81BD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4F81BD"/>
      </right>
      <top style="medium">
        <color rgb="FFFFFFFF"/>
      </top>
      <bottom style="medium">
        <color rgb="FFFFFFF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66" fontId="5" fillId="0" borderId="1" xfId="1" applyNumberFormat="1" applyFont="1" applyBorder="1" applyAlignment="1">
      <alignment horizontal="right" vertical="center"/>
    </xf>
    <xf numFmtId="0" fontId="6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164" fontId="5" fillId="0" borderId="4" xfId="1" applyNumberFormat="1" applyFont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vertical="center" wrapText="1"/>
    </xf>
    <xf numFmtId="0" fontId="13" fillId="5" borderId="9" xfId="0" applyFont="1" applyFill="1" applyBorder="1" applyAlignment="1">
      <alignment horizontal="left" vertical="center" wrapText="1"/>
    </xf>
    <xf numFmtId="0" fontId="13" fillId="5" borderId="10" xfId="0" applyFont="1" applyFill="1" applyBorder="1" applyAlignment="1">
      <alignment horizontal="left" vertical="center" wrapText="1"/>
    </xf>
    <xf numFmtId="0" fontId="13" fillId="5" borderId="11" xfId="0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vertical="center" wrapText="1"/>
    </xf>
    <xf numFmtId="0" fontId="13" fillId="6" borderId="13" xfId="0" applyFont="1" applyFill="1" applyBorder="1" applyAlignment="1">
      <alignment vertical="center" wrapText="1"/>
    </xf>
    <xf numFmtId="0" fontId="13" fillId="6" borderId="14" xfId="0" applyFont="1" applyFill="1" applyBorder="1" applyAlignment="1">
      <alignment vertical="center" wrapText="1"/>
    </xf>
    <xf numFmtId="0" fontId="13" fillId="6" borderId="15" xfId="0" applyFont="1" applyFill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3" fillId="5" borderId="16" xfId="0" applyFont="1" applyFill="1" applyBorder="1" applyAlignment="1">
      <alignment horizontal="justify" vertical="center" wrapText="1"/>
    </xf>
    <xf numFmtId="0" fontId="13" fillId="5" borderId="17" xfId="0" applyFont="1" applyFill="1" applyBorder="1" applyAlignment="1">
      <alignment horizontal="justify" vertical="center" wrapText="1"/>
    </xf>
    <xf numFmtId="0" fontId="13" fillId="5" borderId="18" xfId="0" applyFont="1" applyFill="1" applyBorder="1" applyAlignment="1">
      <alignment horizontal="justify" vertical="center" wrapText="1"/>
    </xf>
    <xf numFmtId="0" fontId="13" fillId="6" borderId="16" xfId="0" applyFont="1" applyFill="1" applyBorder="1" applyAlignment="1">
      <alignment horizontal="justify" vertical="center" wrapText="1"/>
    </xf>
    <xf numFmtId="0" fontId="13" fillId="6" borderId="17" xfId="0" applyFont="1" applyFill="1" applyBorder="1" applyAlignment="1">
      <alignment horizontal="justify" vertical="center" wrapText="1"/>
    </xf>
    <xf numFmtId="0" fontId="13" fillId="6" borderId="18" xfId="0" applyFont="1" applyFill="1" applyBorder="1" applyAlignment="1">
      <alignment horizontal="justify" vertical="center" wrapText="1"/>
    </xf>
    <xf numFmtId="0" fontId="13" fillId="5" borderId="16" xfId="0" applyFont="1" applyFill="1" applyBorder="1" applyAlignment="1">
      <alignment vertical="center" wrapText="1"/>
    </xf>
    <xf numFmtId="0" fontId="13" fillId="5" borderId="17" xfId="0" applyFont="1" applyFill="1" applyBorder="1" applyAlignment="1">
      <alignment vertical="center" wrapText="1"/>
    </xf>
    <xf numFmtId="0" fontId="13" fillId="5" borderId="18" xfId="0" applyFont="1" applyFill="1" applyBorder="1" applyAlignment="1">
      <alignment vertical="center" wrapText="1"/>
    </xf>
    <xf numFmtId="0" fontId="13" fillId="6" borderId="16" xfId="0" applyFont="1" applyFill="1" applyBorder="1" applyAlignment="1">
      <alignment vertical="center" wrapText="1"/>
    </xf>
    <xf numFmtId="0" fontId="13" fillId="6" borderId="17" xfId="0" applyFont="1" applyFill="1" applyBorder="1" applyAlignment="1">
      <alignment vertical="center" wrapText="1"/>
    </xf>
    <xf numFmtId="0" fontId="13" fillId="6" borderId="18" xfId="0" applyFont="1" applyFill="1" applyBorder="1" applyAlignment="1">
      <alignment vertical="center" wrapText="1"/>
    </xf>
    <xf numFmtId="0" fontId="6" fillId="3" borderId="1" xfId="2" applyNumberFormat="1" applyFont="1" applyFill="1" applyBorder="1" applyAlignment="1">
      <alignment horizontal="left" vertical="center"/>
    </xf>
  </cellXfs>
  <cellStyles count="4">
    <cellStyle name="Millares 2" xfId="1"/>
    <cellStyle name="Normal" xfId="0" builtinId="0"/>
    <cellStyle name="Normal 3" xfId="3"/>
    <cellStyle name="Normal_tabla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sqref="A1:D1"/>
    </sheetView>
  </sheetViews>
  <sheetFormatPr baseColWidth="10" defaultRowHeight="15" x14ac:dyDescent="0.25"/>
  <cols>
    <col min="1" max="1" width="22.5703125" customWidth="1"/>
    <col min="2" max="2" width="14.7109375" customWidth="1"/>
    <col min="3" max="4" width="44.85546875" customWidth="1"/>
  </cols>
  <sheetData>
    <row r="1" spans="1:4" ht="31.5" customHeight="1" thickBot="1" x14ac:dyDescent="0.3">
      <c r="A1" s="29" t="s">
        <v>8</v>
      </c>
      <c r="B1" s="29"/>
      <c r="C1" s="29"/>
      <c r="D1" s="29"/>
    </row>
    <row r="2" spans="1:4" ht="42" customHeight="1" thickTop="1" thickBot="1" x14ac:dyDescent="0.3">
      <c r="A2" s="30" t="s">
        <v>40</v>
      </c>
      <c r="B2" s="31" t="s">
        <v>49</v>
      </c>
      <c r="C2" s="32"/>
      <c r="D2" s="33"/>
    </row>
    <row r="3" spans="1:4" ht="326.25" customHeight="1" thickBot="1" x14ac:dyDescent="0.3">
      <c r="A3" s="34" t="s">
        <v>41</v>
      </c>
      <c r="B3" s="35" t="s">
        <v>50</v>
      </c>
      <c r="C3" s="36"/>
      <c r="D3" s="37"/>
    </row>
    <row r="4" spans="1:4" ht="81.75" customHeight="1" thickBot="1" x14ac:dyDescent="0.3">
      <c r="A4" s="38" t="s">
        <v>42</v>
      </c>
      <c r="B4" s="39" t="s">
        <v>51</v>
      </c>
      <c r="C4" s="40"/>
      <c r="D4" s="41"/>
    </row>
    <row r="5" spans="1:4" ht="15.75" thickBot="1" x14ac:dyDescent="0.3">
      <c r="A5" s="38" t="s">
        <v>43</v>
      </c>
      <c r="B5" s="42" t="s">
        <v>52</v>
      </c>
      <c r="C5" s="43"/>
      <c r="D5" s="44"/>
    </row>
    <row r="6" spans="1:4" ht="26.25" thickBot="1" x14ac:dyDescent="0.3">
      <c r="A6" s="38" t="s">
        <v>44</v>
      </c>
      <c r="B6" s="45" t="s">
        <v>45</v>
      </c>
      <c r="C6" s="46"/>
      <c r="D6" s="47"/>
    </row>
    <row r="7" spans="1:4" ht="39" thickBot="1" x14ac:dyDescent="0.3">
      <c r="A7" s="38" t="s">
        <v>46</v>
      </c>
      <c r="B7" s="48" t="s">
        <v>47</v>
      </c>
      <c r="C7" s="49"/>
      <c r="D7" s="50"/>
    </row>
    <row r="8" spans="1:4" ht="36" customHeight="1" thickBot="1" x14ac:dyDescent="0.3">
      <c r="A8" s="38" t="s">
        <v>48</v>
      </c>
      <c r="B8" s="45" t="s">
        <v>53</v>
      </c>
      <c r="C8" s="46"/>
      <c r="D8" s="47"/>
    </row>
  </sheetData>
  <mergeCells count="8">
    <mergeCell ref="B7:D7"/>
    <mergeCell ref="B8:D8"/>
    <mergeCell ref="A1:D1"/>
    <mergeCell ref="B2:D2"/>
    <mergeCell ref="B3:D3"/>
    <mergeCell ref="B4:D4"/>
    <mergeCell ref="B5:D5"/>
    <mergeCell ref="B6:D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"/>
  <sheetViews>
    <sheetView workbookViewId="0">
      <selection activeCell="B1" sqref="B1:K1"/>
    </sheetView>
  </sheetViews>
  <sheetFormatPr baseColWidth="10" defaultColWidth="11.42578125" defaultRowHeight="12.75" x14ac:dyDescent="0.25"/>
  <cols>
    <col min="1" max="1" width="11.42578125" style="2"/>
    <col min="2" max="2" width="15.42578125" style="2" bestFit="1" customWidth="1"/>
    <col min="3" max="11" width="12.42578125" style="2" customWidth="1"/>
    <col min="12" max="16384" width="11.42578125" style="2"/>
  </cols>
  <sheetData>
    <row r="1" spans="2:12" ht="36.75" customHeight="1" x14ac:dyDescent="0.25">
      <c r="B1" s="17" t="s">
        <v>8</v>
      </c>
      <c r="C1" s="17"/>
      <c r="D1" s="17"/>
      <c r="E1" s="17"/>
      <c r="F1" s="17"/>
      <c r="G1" s="17"/>
      <c r="H1" s="17"/>
      <c r="I1" s="17"/>
      <c r="J1" s="17"/>
      <c r="K1" s="17"/>
    </row>
    <row r="3" spans="2:12" ht="27.75" customHeight="1" x14ac:dyDescent="0.25">
      <c r="B3" s="20" t="s">
        <v>0</v>
      </c>
      <c r="C3" s="17" t="s">
        <v>7</v>
      </c>
      <c r="D3" s="17"/>
      <c r="E3" s="17"/>
      <c r="F3" s="17" t="s">
        <v>5</v>
      </c>
      <c r="G3" s="19"/>
      <c r="H3" s="19"/>
      <c r="I3" s="17" t="s">
        <v>6</v>
      </c>
      <c r="J3" s="17"/>
      <c r="K3" s="17"/>
    </row>
    <row r="4" spans="2:12" ht="27.75" customHeight="1" x14ac:dyDescent="0.25">
      <c r="B4" s="21"/>
      <c r="C4" s="17"/>
      <c r="D4" s="17"/>
      <c r="E4" s="17"/>
      <c r="F4" s="19"/>
      <c r="G4" s="19"/>
      <c r="H4" s="19"/>
      <c r="I4" s="17"/>
      <c r="J4" s="17"/>
      <c r="K4" s="17"/>
    </row>
    <row r="5" spans="2:12" ht="21.75" customHeight="1" x14ac:dyDescent="0.25">
      <c r="B5" s="22"/>
      <c r="C5" s="16" t="s">
        <v>1</v>
      </c>
      <c r="D5" s="16" t="s">
        <v>2</v>
      </c>
      <c r="E5" s="16" t="s">
        <v>3</v>
      </c>
      <c r="F5" s="16" t="s">
        <v>2</v>
      </c>
      <c r="G5" s="16" t="s">
        <v>3</v>
      </c>
      <c r="H5" s="16" t="s">
        <v>4</v>
      </c>
      <c r="I5" s="16" t="s">
        <v>1</v>
      </c>
      <c r="J5" s="16" t="s">
        <v>2</v>
      </c>
      <c r="K5" s="16" t="s">
        <v>3</v>
      </c>
      <c r="L5" s="11"/>
    </row>
    <row r="6" spans="2:12" x14ac:dyDescent="0.25">
      <c r="B6" s="16">
        <v>2009</v>
      </c>
      <c r="C6" s="12">
        <v>4371324</v>
      </c>
      <c r="D6" s="12">
        <v>2173342</v>
      </c>
      <c r="E6" s="12">
        <v>2197982</v>
      </c>
      <c r="F6" s="13">
        <v>49.7</v>
      </c>
      <c r="G6" s="13">
        <v>50.3</v>
      </c>
      <c r="H6" s="13">
        <v>0.59999999999999432</v>
      </c>
      <c r="I6" s="14">
        <v>27.5</v>
      </c>
      <c r="J6" s="14">
        <v>28.3</v>
      </c>
      <c r="K6" s="14">
        <v>26.7</v>
      </c>
    </row>
    <row r="7" spans="2:12" x14ac:dyDescent="0.25">
      <c r="B7" s="16">
        <v>2011</v>
      </c>
      <c r="C7" s="12">
        <v>4056239</v>
      </c>
      <c r="D7" s="12">
        <v>1962781</v>
      </c>
      <c r="E7" s="12">
        <v>2093458</v>
      </c>
      <c r="F7" s="13">
        <v>48.4</v>
      </c>
      <c r="G7" s="13">
        <v>51.6</v>
      </c>
      <c r="H7" s="13">
        <v>3.2000000000000028</v>
      </c>
      <c r="I7" s="14">
        <v>24.3</v>
      </c>
      <c r="J7" s="14">
        <v>24.7</v>
      </c>
      <c r="K7" s="14">
        <v>23.9</v>
      </c>
    </row>
    <row r="8" spans="2:12" x14ac:dyDescent="0.25">
      <c r="B8" s="16">
        <v>2013</v>
      </c>
      <c r="C8" s="12">
        <v>3369233</v>
      </c>
      <c r="D8" s="12">
        <v>1647356</v>
      </c>
      <c r="E8" s="12">
        <v>1721877</v>
      </c>
      <c r="F8" s="13">
        <v>48.9</v>
      </c>
      <c r="G8" s="13">
        <v>51.1</v>
      </c>
      <c r="H8" s="13">
        <v>2.2000000000000028</v>
      </c>
      <c r="I8" s="14">
        <v>20.399999999999999</v>
      </c>
      <c r="J8" s="14">
        <v>21</v>
      </c>
      <c r="K8" s="14">
        <v>19.8</v>
      </c>
    </row>
    <row r="9" spans="2:12" x14ac:dyDescent="0.25">
      <c r="B9" s="16" t="s">
        <v>9</v>
      </c>
      <c r="C9" s="12">
        <v>3270041</v>
      </c>
      <c r="D9" s="12">
        <v>1599037</v>
      </c>
      <c r="E9" s="12">
        <v>1671004</v>
      </c>
      <c r="F9" s="13">
        <v>48.9</v>
      </c>
      <c r="G9" s="13">
        <v>51.1</v>
      </c>
      <c r="H9" s="13">
        <v>2.2000000000000028</v>
      </c>
      <c r="I9" s="15">
        <v>19.14</v>
      </c>
      <c r="J9" s="15">
        <v>19.760000000000002</v>
      </c>
      <c r="K9" s="15">
        <v>18.579999999999998</v>
      </c>
    </row>
    <row r="10" spans="2:12" x14ac:dyDescent="0.25">
      <c r="B10" s="16" t="s">
        <v>10</v>
      </c>
      <c r="C10" s="12">
        <v>3547184</v>
      </c>
      <c r="D10" s="12">
        <v>1724347</v>
      </c>
      <c r="E10" s="12">
        <v>1822837</v>
      </c>
      <c r="F10" s="13">
        <v>48.61</v>
      </c>
      <c r="G10" s="13">
        <v>51.39</v>
      </c>
      <c r="H10" s="13">
        <v>2.7800000000000011</v>
      </c>
      <c r="I10" s="15">
        <v>20.88</v>
      </c>
      <c r="J10" s="15">
        <v>21.42</v>
      </c>
      <c r="K10" s="15">
        <v>20.39</v>
      </c>
    </row>
    <row r="11" spans="2:12" ht="76.5" customHeight="1" x14ac:dyDescent="0.25">
      <c r="B11" s="18" t="s">
        <v>39</v>
      </c>
      <c r="C11" s="18"/>
      <c r="D11" s="18"/>
      <c r="E11" s="18"/>
      <c r="F11" s="18"/>
      <c r="G11" s="18"/>
      <c r="H11" s="18"/>
      <c r="I11" s="18"/>
      <c r="J11" s="18"/>
      <c r="K11" s="18"/>
    </row>
  </sheetData>
  <mergeCells count="6">
    <mergeCell ref="B1:K1"/>
    <mergeCell ref="I3:K4"/>
    <mergeCell ref="B11:K11"/>
    <mergeCell ref="C3:E4"/>
    <mergeCell ref="F3:H4"/>
    <mergeCell ref="B3:B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zoomScale="85" zoomScaleNormal="85" workbookViewId="0">
      <selection sqref="A1:N1"/>
    </sheetView>
  </sheetViews>
  <sheetFormatPr baseColWidth="10" defaultColWidth="11.42578125" defaultRowHeight="12.75" x14ac:dyDescent="0.25"/>
  <cols>
    <col min="1" max="1" width="16.5703125" style="2" customWidth="1"/>
    <col min="2" max="2" width="16.140625" style="2" customWidth="1"/>
    <col min="3" max="3" width="12.7109375" style="2" bestFit="1" customWidth="1"/>
    <col min="4" max="4" width="10.5703125" style="2" bestFit="1" customWidth="1"/>
    <col min="5" max="6" width="11.5703125" style="2" bestFit="1" customWidth="1"/>
    <col min="7" max="7" width="12.42578125" style="2" bestFit="1" customWidth="1"/>
    <col min="8" max="8" width="11.5703125" style="2" bestFit="1" customWidth="1"/>
    <col min="9" max="9" width="12.42578125" style="2" bestFit="1" customWidth="1"/>
    <col min="10" max="10" width="11.5703125" style="2" bestFit="1" customWidth="1"/>
    <col min="11" max="11" width="12.42578125" style="2" bestFit="1" customWidth="1"/>
    <col min="12" max="12" width="11.5703125" style="2" bestFit="1" customWidth="1"/>
    <col min="13" max="13" width="12.42578125" style="2" bestFit="1" customWidth="1"/>
    <col min="14" max="14" width="11.5703125" style="2" bestFit="1" customWidth="1"/>
    <col min="15" max="20" width="10.85546875" style="2" customWidth="1"/>
    <col min="21" max="16384" width="11.42578125" style="2"/>
  </cols>
  <sheetData>
    <row r="1" spans="1:20" ht="25.5" customHeight="1" x14ac:dyDescent="0.25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20" ht="12.6" x14ac:dyDescent="0.3">
      <c r="A2" s="1"/>
      <c r="B2" s="1"/>
      <c r="M2" s="3"/>
    </row>
    <row r="3" spans="1:20" ht="20.25" customHeight="1" x14ac:dyDescent="0.25">
      <c r="A3" s="27" t="s">
        <v>31</v>
      </c>
      <c r="B3" s="27" t="s">
        <v>0</v>
      </c>
      <c r="C3" s="27" t="s">
        <v>32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3" t="s">
        <v>33</v>
      </c>
      <c r="P3" s="23"/>
      <c r="Q3" s="23"/>
      <c r="R3" s="23" t="s">
        <v>34</v>
      </c>
      <c r="S3" s="23"/>
      <c r="T3" s="23"/>
    </row>
    <row r="4" spans="1:20" ht="15" customHeight="1" x14ac:dyDescent="0.25">
      <c r="A4" s="27"/>
      <c r="B4" s="27"/>
      <c r="C4" s="24" t="s">
        <v>28</v>
      </c>
      <c r="D4" s="26"/>
      <c r="E4" s="26"/>
      <c r="F4" s="26"/>
      <c r="G4" s="26"/>
      <c r="H4" s="25"/>
      <c r="I4" s="24" t="s">
        <v>1</v>
      </c>
      <c r="J4" s="26"/>
      <c r="K4" s="26"/>
      <c r="L4" s="26"/>
      <c r="M4" s="26"/>
      <c r="N4" s="25"/>
      <c r="O4" s="23"/>
      <c r="P4" s="23"/>
      <c r="Q4" s="23"/>
      <c r="R4" s="23"/>
      <c r="S4" s="23"/>
      <c r="T4" s="23"/>
    </row>
    <row r="5" spans="1:20" ht="15.75" customHeight="1" x14ac:dyDescent="0.25">
      <c r="A5" s="27"/>
      <c r="B5" s="27"/>
      <c r="C5" s="24" t="s">
        <v>27</v>
      </c>
      <c r="D5" s="25"/>
      <c r="E5" s="24" t="s">
        <v>26</v>
      </c>
      <c r="F5" s="25"/>
      <c r="G5" s="24" t="s">
        <v>1</v>
      </c>
      <c r="H5" s="25"/>
      <c r="I5" s="24" t="s">
        <v>27</v>
      </c>
      <c r="J5" s="25"/>
      <c r="K5" s="24" t="s">
        <v>26</v>
      </c>
      <c r="L5" s="25"/>
      <c r="M5" s="24" t="s">
        <v>1</v>
      </c>
      <c r="N5" s="25"/>
      <c r="O5" s="23"/>
      <c r="P5" s="23"/>
      <c r="Q5" s="23"/>
      <c r="R5" s="23"/>
      <c r="S5" s="23"/>
      <c r="T5" s="23"/>
    </row>
    <row r="6" spans="1:20" ht="25.5" x14ac:dyDescent="0.25">
      <c r="A6" s="27"/>
      <c r="B6" s="27"/>
      <c r="C6" s="8" t="s">
        <v>30</v>
      </c>
      <c r="D6" s="5" t="s">
        <v>29</v>
      </c>
      <c r="E6" s="8" t="s">
        <v>30</v>
      </c>
      <c r="F6" s="5" t="s">
        <v>29</v>
      </c>
      <c r="G6" s="8" t="s">
        <v>30</v>
      </c>
      <c r="H6" s="5" t="s">
        <v>29</v>
      </c>
      <c r="I6" s="8" t="s">
        <v>30</v>
      </c>
      <c r="J6" s="5" t="s">
        <v>29</v>
      </c>
      <c r="K6" s="8" t="s">
        <v>30</v>
      </c>
      <c r="L6" s="5" t="s">
        <v>29</v>
      </c>
      <c r="M6" s="8" t="s">
        <v>30</v>
      </c>
      <c r="N6" s="5" t="s">
        <v>29</v>
      </c>
      <c r="O6" s="8" t="s">
        <v>2</v>
      </c>
      <c r="P6" s="8" t="s">
        <v>3</v>
      </c>
      <c r="Q6" s="8" t="s">
        <v>4</v>
      </c>
      <c r="R6" s="8" t="s">
        <v>2</v>
      </c>
      <c r="S6" s="8" t="s">
        <v>3</v>
      </c>
      <c r="T6" s="8" t="s">
        <v>1</v>
      </c>
    </row>
    <row r="7" spans="1:20" x14ac:dyDescent="0.25">
      <c r="A7" s="28" t="s">
        <v>11</v>
      </c>
      <c r="B7" s="51">
        <v>2009</v>
      </c>
      <c r="C7" s="4">
        <v>18946</v>
      </c>
      <c r="D7" s="4">
        <v>3233.4481447460857</v>
      </c>
      <c r="E7" s="4">
        <v>21831</v>
      </c>
      <c r="F7" s="4">
        <v>4348.2354330179023</v>
      </c>
      <c r="G7" s="4">
        <v>40777</v>
      </c>
      <c r="H7" s="4">
        <v>7350.8953293362256</v>
      </c>
      <c r="I7" s="4">
        <v>78905</v>
      </c>
      <c r="J7" s="4">
        <v>5191.7842469296311</v>
      </c>
      <c r="K7" s="4">
        <v>86677</v>
      </c>
      <c r="L7" s="4">
        <v>6423.0219745626191</v>
      </c>
      <c r="M7" s="4">
        <v>165582</v>
      </c>
      <c r="N7" s="4">
        <v>11014.874806369795</v>
      </c>
      <c r="O7" s="10">
        <f t="shared" ref="O7:O12" si="0">(C7/G7)*100</f>
        <v>46.462466586556147</v>
      </c>
      <c r="P7" s="10">
        <f t="shared" ref="P7:P12" si="1">+E7/G7*100</f>
        <v>53.537533413443853</v>
      </c>
      <c r="Q7" s="10">
        <f t="shared" ref="Q7:Q12" si="2">(P7-O7)</f>
        <v>7.0750668268877064</v>
      </c>
      <c r="R7" s="10">
        <f t="shared" ref="R7:R12" si="3">+C7/I7*100</f>
        <v>24.011152651923197</v>
      </c>
      <c r="S7" s="10">
        <f t="shared" ref="S7:S12" si="4">+E7/K7*100</f>
        <v>25.186612365448735</v>
      </c>
      <c r="T7" s="10">
        <f t="shared" ref="T7:T12" si="5">+G7/M7*100</f>
        <v>24.626469060646688</v>
      </c>
    </row>
    <row r="8" spans="1:20" x14ac:dyDescent="0.25">
      <c r="A8" s="28"/>
      <c r="B8" s="51">
        <v>2011</v>
      </c>
      <c r="C8" s="4">
        <v>24245</v>
      </c>
      <c r="D8" s="4">
        <v>4798.9776237322367</v>
      </c>
      <c r="E8" s="4">
        <v>22097</v>
      </c>
      <c r="F8" s="4">
        <v>2729.5067531127706</v>
      </c>
      <c r="G8" s="4">
        <v>46342</v>
      </c>
      <c r="H8" s="4">
        <v>7308.796484725638</v>
      </c>
      <c r="I8" s="4">
        <v>84326</v>
      </c>
      <c r="J8" s="4">
        <v>10041.191177377892</v>
      </c>
      <c r="K8" s="4">
        <v>86653</v>
      </c>
      <c r="L8" s="4">
        <v>7541.7667779395088</v>
      </c>
      <c r="M8" s="4">
        <v>170979</v>
      </c>
      <c r="N8" s="4">
        <v>17340.814052908354</v>
      </c>
      <c r="O8" s="10">
        <f t="shared" si="0"/>
        <v>52.317552112554488</v>
      </c>
      <c r="P8" s="10">
        <f t="shared" si="1"/>
        <v>47.682447887445512</v>
      </c>
      <c r="Q8" s="10">
        <f t="shared" si="2"/>
        <v>-4.6351042251089751</v>
      </c>
      <c r="R8" s="10">
        <f t="shared" si="3"/>
        <v>28.751511989184831</v>
      </c>
      <c r="S8" s="10">
        <f t="shared" si="4"/>
        <v>25.500559703645575</v>
      </c>
      <c r="T8" s="10">
        <f t="shared" si="5"/>
        <v>27.103913346083434</v>
      </c>
    </row>
    <row r="9" spans="1:20" x14ac:dyDescent="0.25">
      <c r="A9" s="28"/>
      <c r="B9" s="51">
        <v>2013</v>
      </c>
      <c r="C9" s="4">
        <v>18730</v>
      </c>
      <c r="D9" s="4">
        <v>1620.1687350886421</v>
      </c>
      <c r="E9" s="4">
        <v>20338</v>
      </c>
      <c r="F9" s="4">
        <v>1589.7183837656717</v>
      </c>
      <c r="G9" s="4">
        <v>39068</v>
      </c>
      <c r="H9" s="4">
        <v>3102.1864434876784</v>
      </c>
      <c r="I9" s="4">
        <v>78190</v>
      </c>
      <c r="J9" s="4">
        <v>4811.6892522603184</v>
      </c>
      <c r="K9" s="4">
        <v>87139</v>
      </c>
      <c r="L9" s="4">
        <v>5593.8637341457006</v>
      </c>
      <c r="M9" s="4">
        <v>165329</v>
      </c>
      <c r="N9" s="4">
        <v>10270.089883070606</v>
      </c>
      <c r="O9" s="10">
        <f t="shared" si="0"/>
        <v>47.942049759393882</v>
      </c>
      <c r="P9" s="10">
        <f t="shared" si="1"/>
        <v>52.057950240606118</v>
      </c>
      <c r="Q9" s="10">
        <f t="shared" si="2"/>
        <v>4.1159004812122362</v>
      </c>
      <c r="R9" s="10">
        <f t="shared" si="3"/>
        <v>23.954469881058959</v>
      </c>
      <c r="S9" s="10">
        <f t="shared" si="4"/>
        <v>23.339721594234501</v>
      </c>
      <c r="T9" s="10">
        <f t="shared" si="5"/>
        <v>23.630458056360347</v>
      </c>
    </row>
    <row r="10" spans="1:20" x14ac:dyDescent="0.25">
      <c r="A10" s="28"/>
      <c r="B10" s="6" t="s">
        <v>37</v>
      </c>
      <c r="C10" s="4">
        <v>16860</v>
      </c>
      <c r="D10" s="4">
        <v>3121.3557773648436</v>
      </c>
      <c r="E10" s="4">
        <v>17138</v>
      </c>
      <c r="F10" s="4">
        <v>3364.7895014233641</v>
      </c>
      <c r="G10" s="4">
        <v>33998</v>
      </c>
      <c r="H10" s="4">
        <v>6322.1332150539893</v>
      </c>
      <c r="I10" s="4">
        <v>80986</v>
      </c>
      <c r="J10" s="4">
        <v>7274.0852536781395</v>
      </c>
      <c r="K10" s="4">
        <v>80983</v>
      </c>
      <c r="L10" s="4">
        <v>7488.5587769313506</v>
      </c>
      <c r="M10" s="4">
        <v>161969</v>
      </c>
      <c r="N10" s="4">
        <v>14173.901725040678</v>
      </c>
      <c r="O10" s="10">
        <f t="shared" si="0"/>
        <v>49.59115242073063</v>
      </c>
      <c r="P10" s="10">
        <f t="shared" si="1"/>
        <v>50.40884757926937</v>
      </c>
      <c r="Q10" s="10">
        <f t="shared" si="2"/>
        <v>0.81769515853873997</v>
      </c>
      <c r="R10" s="10">
        <f t="shared" si="3"/>
        <v>20.818413059047241</v>
      </c>
      <c r="S10" s="10">
        <f t="shared" si="4"/>
        <v>21.162466196609163</v>
      </c>
      <c r="T10" s="10">
        <f t="shared" si="5"/>
        <v>20.990436441541284</v>
      </c>
    </row>
    <row r="11" spans="1:20" x14ac:dyDescent="0.25">
      <c r="A11" s="28"/>
      <c r="B11" s="6" t="s">
        <v>38</v>
      </c>
      <c r="C11" s="4">
        <v>17316</v>
      </c>
      <c r="D11" s="4">
        <v>3163.1055678452044</v>
      </c>
      <c r="E11" s="4">
        <v>16592</v>
      </c>
      <c r="F11" s="4">
        <v>3054.6131324422886</v>
      </c>
      <c r="G11" s="4">
        <v>33908</v>
      </c>
      <c r="H11" s="4">
        <v>6131.3281550121301</v>
      </c>
      <c r="I11" s="4">
        <v>80742</v>
      </c>
      <c r="J11" s="4">
        <v>7289.0946663872837</v>
      </c>
      <c r="K11" s="4">
        <v>80677</v>
      </c>
      <c r="L11" s="4">
        <v>7514.5548474647212</v>
      </c>
      <c r="M11" s="4">
        <v>161419</v>
      </c>
      <c r="N11" s="4">
        <v>14216.154234610083</v>
      </c>
      <c r="O11" s="10">
        <f t="shared" si="0"/>
        <v>51.067594667924979</v>
      </c>
      <c r="P11" s="10">
        <f t="shared" si="1"/>
        <v>48.932405332075021</v>
      </c>
      <c r="Q11" s="10">
        <f t="shared" si="2"/>
        <v>-2.1351893358499581</v>
      </c>
      <c r="R11" s="10">
        <f t="shared" si="3"/>
        <v>21.446087538084267</v>
      </c>
      <c r="S11" s="10">
        <f t="shared" si="4"/>
        <v>20.565960558771398</v>
      </c>
      <c r="T11" s="10">
        <f t="shared" si="5"/>
        <v>21.006201252640643</v>
      </c>
    </row>
    <row r="12" spans="1:20" x14ac:dyDescent="0.25">
      <c r="A12" s="28" t="s">
        <v>25</v>
      </c>
      <c r="B12" s="51">
        <v>2009</v>
      </c>
      <c r="C12" s="4">
        <v>40663</v>
      </c>
      <c r="D12" s="4">
        <v>14864.275337463865</v>
      </c>
      <c r="E12" s="4">
        <v>40155</v>
      </c>
      <c r="F12" s="4">
        <v>13210.115321583069</v>
      </c>
      <c r="G12" s="4">
        <v>80818</v>
      </c>
      <c r="H12" s="4">
        <v>28011.096569916826</v>
      </c>
      <c r="I12" s="4">
        <v>125679</v>
      </c>
      <c r="J12" s="4">
        <v>19028.335857305356</v>
      </c>
      <c r="K12" s="4">
        <v>133918</v>
      </c>
      <c r="L12" s="4">
        <v>15810.858226457627</v>
      </c>
      <c r="M12" s="4">
        <v>259597</v>
      </c>
      <c r="N12" s="4">
        <v>34499.00136946686</v>
      </c>
      <c r="O12" s="9">
        <f t="shared" si="0"/>
        <v>50.314286421341784</v>
      </c>
      <c r="P12" s="9">
        <f t="shared" si="1"/>
        <v>49.685713578658216</v>
      </c>
      <c r="Q12" s="9">
        <f t="shared" si="2"/>
        <v>-0.6285728426835675</v>
      </c>
      <c r="R12" s="9">
        <f t="shared" si="3"/>
        <v>32.35464954367874</v>
      </c>
      <c r="S12" s="9">
        <f t="shared" si="4"/>
        <v>29.984766797592556</v>
      </c>
      <c r="T12" s="9">
        <f t="shared" si="5"/>
        <v>31.132100910257055</v>
      </c>
    </row>
    <row r="13" spans="1:20" x14ac:dyDescent="0.25">
      <c r="A13" s="28"/>
      <c r="B13" s="51">
        <v>2011</v>
      </c>
      <c r="C13" s="4">
        <v>34911</v>
      </c>
      <c r="D13" s="4">
        <v>3445.4440582524348</v>
      </c>
      <c r="E13" s="4">
        <v>37423</v>
      </c>
      <c r="F13" s="4">
        <v>3506.1444961553179</v>
      </c>
      <c r="G13" s="4">
        <v>72334</v>
      </c>
      <c r="H13" s="4">
        <v>6783.251095492591</v>
      </c>
      <c r="I13" s="4">
        <v>146776</v>
      </c>
      <c r="J13" s="4">
        <v>15473.588562335459</v>
      </c>
      <c r="K13" s="4">
        <v>151857</v>
      </c>
      <c r="L13" s="4">
        <v>14485.210833478173</v>
      </c>
      <c r="M13" s="4">
        <v>298633</v>
      </c>
      <c r="N13" s="4">
        <v>29772.635528029768</v>
      </c>
      <c r="O13" s="10">
        <f t="shared" ref="O13:O81" si="6">(C13/G13)*100</f>
        <v>48.263610473636184</v>
      </c>
      <c r="P13" s="10">
        <f t="shared" ref="P13:P81" si="7">+E13/G13*100</f>
        <v>51.736389526363816</v>
      </c>
      <c r="Q13" s="10">
        <f t="shared" ref="Q13:Q81" si="8">(P13-O13)</f>
        <v>3.4727790527276312</v>
      </c>
      <c r="R13" s="10">
        <f t="shared" ref="R13:R81" si="9">+C13/I13*100</f>
        <v>23.785223742301191</v>
      </c>
      <c r="S13" s="10">
        <f t="shared" ref="S13:S81" si="10">+E13/K13*100</f>
        <v>24.64357915670664</v>
      </c>
      <c r="T13" s="10">
        <f t="shared" ref="T13:T81" si="11">+G13/M13*100</f>
        <v>24.221703562566763</v>
      </c>
    </row>
    <row r="14" spans="1:20" x14ac:dyDescent="0.25">
      <c r="A14" s="28"/>
      <c r="B14" s="51">
        <v>2013</v>
      </c>
      <c r="C14" s="4">
        <v>26624</v>
      </c>
      <c r="D14" s="4">
        <v>3103.8207958520306</v>
      </c>
      <c r="E14" s="4">
        <v>27183</v>
      </c>
      <c r="F14" s="4">
        <v>3287.1994232831462</v>
      </c>
      <c r="G14" s="4">
        <v>53807</v>
      </c>
      <c r="H14" s="4">
        <v>6200.3781092773443</v>
      </c>
      <c r="I14" s="4">
        <v>146064</v>
      </c>
      <c r="J14" s="4">
        <v>15672.990800224814</v>
      </c>
      <c r="K14" s="4">
        <v>155952</v>
      </c>
      <c r="L14" s="4">
        <v>16449.381052943259</v>
      </c>
      <c r="M14" s="4">
        <v>302016</v>
      </c>
      <c r="N14" s="4">
        <v>31885.627004421593</v>
      </c>
      <c r="O14" s="10">
        <f t="shared" si="6"/>
        <v>49.480550857695093</v>
      </c>
      <c r="P14" s="10">
        <f t="shared" si="7"/>
        <v>50.519449142304907</v>
      </c>
      <c r="Q14" s="10">
        <f t="shared" si="8"/>
        <v>1.0388982846098145</v>
      </c>
      <c r="R14" s="10">
        <f t="shared" si="9"/>
        <v>18.227626246029139</v>
      </c>
      <c r="S14" s="10">
        <f t="shared" si="10"/>
        <v>17.430363188673436</v>
      </c>
      <c r="T14" s="10">
        <f t="shared" si="11"/>
        <v>17.815943526170798</v>
      </c>
    </row>
    <row r="15" spans="1:20" x14ac:dyDescent="0.25">
      <c r="A15" s="28"/>
      <c r="B15" s="6" t="s">
        <v>37</v>
      </c>
      <c r="C15" s="4">
        <v>30142</v>
      </c>
      <c r="D15" s="4">
        <v>3275.4336105249513</v>
      </c>
      <c r="E15" s="4">
        <v>31551</v>
      </c>
      <c r="F15" s="4">
        <v>3540.9091589060445</v>
      </c>
      <c r="G15" s="4">
        <v>61693</v>
      </c>
      <c r="H15" s="4">
        <v>6659.9363952165131</v>
      </c>
      <c r="I15" s="4">
        <v>154146</v>
      </c>
      <c r="J15" s="4">
        <v>8622.3749553867965</v>
      </c>
      <c r="K15" s="4">
        <v>159089</v>
      </c>
      <c r="L15" s="4">
        <v>8052.5322987366408</v>
      </c>
      <c r="M15" s="4">
        <v>313235</v>
      </c>
      <c r="N15" s="4">
        <v>16242.115036493728</v>
      </c>
      <c r="O15" s="10">
        <f t="shared" si="6"/>
        <v>48.858055208856761</v>
      </c>
      <c r="P15" s="10">
        <f t="shared" si="7"/>
        <v>51.141944791143246</v>
      </c>
      <c r="Q15" s="10">
        <f t="shared" si="8"/>
        <v>2.2838895822864842</v>
      </c>
      <c r="R15" s="10">
        <f t="shared" si="9"/>
        <v>19.554188885861457</v>
      </c>
      <c r="S15" s="10">
        <f t="shared" si="10"/>
        <v>19.832295130398709</v>
      </c>
      <c r="T15" s="10">
        <f t="shared" si="11"/>
        <v>19.695436333743036</v>
      </c>
    </row>
    <row r="16" spans="1:20" x14ac:dyDescent="0.25">
      <c r="A16" s="28"/>
      <c r="B16" s="6" t="s">
        <v>38</v>
      </c>
      <c r="C16" s="4">
        <v>31166</v>
      </c>
      <c r="D16" s="4">
        <v>3426.6894355903141</v>
      </c>
      <c r="E16" s="4">
        <v>32789</v>
      </c>
      <c r="F16" s="4">
        <v>3531.617950595768</v>
      </c>
      <c r="G16" s="4">
        <v>63955</v>
      </c>
      <c r="H16" s="4">
        <v>6798.0993983343506</v>
      </c>
      <c r="I16" s="4">
        <v>153692</v>
      </c>
      <c r="J16" s="4">
        <v>8624.3562246724105</v>
      </c>
      <c r="K16" s="4">
        <v>158728</v>
      </c>
      <c r="L16" s="4">
        <v>8057.5821369436053</v>
      </c>
      <c r="M16" s="4">
        <v>312420</v>
      </c>
      <c r="N16" s="4">
        <v>16254.14972948415</v>
      </c>
      <c r="O16" s="10">
        <f t="shared" si="6"/>
        <v>48.731139082167147</v>
      </c>
      <c r="P16" s="10">
        <f t="shared" si="7"/>
        <v>51.268860917832846</v>
      </c>
      <c r="Q16" s="10">
        <f t="shared" si="8"/>
        <v>2.5377218356656996</v>
      </c>
      <c r="R16" s="10">
        <f t="shared" si="9"/>
        <v>20.278218775212764</v>
      </c>
      <c r="S16" s="10">
        <f t="shared" si="10"/>
        <v>20.657350939972783</v>
      </c>
      <c r="T16" s="10">
        <f t="shared" si="11"/>
        <v>20.470840535177004</v>
      </c>
    </row>
    <row r="17" spans="1:20" x14ac:dyDescent="0.25">
      <c r="A17" s="28" t="s">
        <v>24</v>
      </c>
      <c r="B17" s="51">
        <v>2009</v>
      </c>
      <c r="C17" s="4">
        <v>78113</v>
      </c>
      <c r="D17" s="4">
        <v>9044.4359416486732</v>
      </c>
      <c r="E17" s="4">
        <v>81480</v>
      </c>
      <c r="F17" s="4">
        <v>10297.227562765975</v>
      </c>
      <c r="G17" s="4">
        <v>159593</v>
      </c>
      <c r="H17" s="4">
        <v>18770.349066189472</v>
      </c>
      <c r="I17" s="4">
        <v>253310</v>
      </c>
      <c r="J17" s="4">
        <v>9465.1655721165953</v>
      </c>
      <c r="K17" s="4">
        <v>269761</v>
      </c>
      <c r="L17" s="4">
        <v>11795.533106228104</v>
      </c>
      <c r="M17" s="4">
        <v>523071</v>
      </c>
      <c r="N17" s="4">
        <v>19759.941197703272</v>
      </c>
      <c r="O17" s="10">
        <f t="shared" si="6"/>
        <v>48.945129172332116</v>
      </c>
      <c r="P17" s="10">
        <f t="shared" si="7"/>
        <v>51.054870827667877</v>
      </c>
      <c r="Q17" s="10">
        <f t="shared" si="8"/>
        <v>2.1097416553357604</v>
      </c>
      <c r="R17" s="10">
        <f t="shared" si="9"/>
        <v>30.836919189925389</v>
      </c>
      <c r="S17" s="10">
        <f t="shared" si="10"/>
        <v>30.20451436642065</v>
      </c>
      <c r="T17" s="10">
        <f t="shared" si="11"/>
        <v>30.510771960211901</v>
      </c>
    </row>
    <row r="18" spans="1:20" x14ac:dyDescent="0.25">
      <c r="A18" s="28"/>
      <c r="B18" s="51">
        <v>2011</v>
      </c>
      <c r="C18" s="4">
        <v>62715</v>
      </c>
      <c r="D18" s="4">
        <v>8043.0390076991807</v>
      </c>
      <c r="E18" s="4">
        <v>72657</v>
      </c>
      <c r="F18" s="4">
        <v>12382.010060293798</v>
      </c>
      <c r="G18" s="4">
        <v>135372</v>
      </c>
      <c r="H18" s="4">
        <v>20229.199930801176</v>
      </c>
      <c r="I18" s="4">
        <v>263765</v>
      </c>
      <c r="J18" s="4">
        <v>30898.478088149732</v>
      </c>
      <c r="K18" s="4">
        <v>278613</v>
      </c>
      <c r="L18" s="4">
        <v>32024.328592253347</v>
      </c>
      <c r="M18" s="4">
        <v>542378</v>
      </c>
      <c r="N18" s="4">
        <v>62764.611835075419</v>
      </c>
      <c r="O18" s="10">
        <f t="shared" si="6"/>
        <v>46.327896463079519</v>
      </c>
      <c r="P18" s="10">
        <f t="shared" si="7"/>
        <v>53.672103536920488</v>
      </c>
      <c r="Q18" s="10">
        <f t="shared" si="8"/>
        <v>7.3442070738409697</v>
      </c>
      <c r="R18" s="10">
        <f t="shared" si="9"/>
        <v>23.776846814399182</v>
      </c>
      <c r="S18" s="10">
        <f t="shared" si="10"/>
        <v>26.078108343831769</v>
      </c>
      <c r="T18" s="10">
        <f t="shared" si="11"/>
        <v>24.958976949655039</v>
      </c>
    </row>
    <row r="19" spans="1:20" x14ac:dyDescent="0.25">
      <c r="A19" s="28"/>
      <c r="B19" s="51">
        <v>2013</v>
      </c>
      <c r="C19" s="4">
        <v>55914</v>
      </c>
      <c r="D19" s="4">
        <v>14816.237611942617</v>
      </c>
      <c r="E19" s="4">
        <v>56273</v>
      </c>
      <c r="F19" s="4">
        <v>10848.605608626167</v>
      </c>
      <c r="G19" s="4">
        <v>112187</v>
      </c>
      <c r="H19" s="4">
        <v>25248.77990168356</v>
      </c>
      <c r="I19" s="4">
        <v>263923</v>
      </c>
      <c r="J19" s="4">
        <v>35077.600837944345</v>
      </c>
      <c r="K19" s="4">
        <v>277577</v>
      </c>
      <c r="L19" s="4">
        <v>36364.855777396391</v>
      </c>
      <c r="M19" s="4">
        <v>541500</v>
      </c>
      <c r="N19" s="4">
        <v>71165.487486719954</v>
      </c>
      <c r="O19" s="10">
        <f t="shared" si="6"/>
        <v>49.839999286904899</v>
      </c>
      <c r="P19" s="10">
        <f t="shared" si="7"/>
        <v>50.160000713095101</v>
      </c>
      <c r="Q19" s="10">
        <f t="shared" si="8"/>
        <v>0.32000142619020266</v>
      </c>
      <c r="R19" s="10">
        <f t="shared" si="9"/>
        <v>21.185724624227518</v>
      </c>
      <c r="S19" s="10">
        <f t="shared" si="10"/>
        <v>20.272933276172019</v>
      </c>
      <c r="T19" s="10">
        <f t="shared" si="11"/>
        <v>20.717820867959372</v>
      </c>
    </row>
    <row r="20" spans="1:20" x14ac:dyDescent="0.25">
      <c r="A20" s="28"/>
      <c r="B20" s="6" t="s">
        <v>37</v>
      </c>
      <c r="C20" s="4">
        <v>45848</v>
      </c>
      <c r="D20" s="4">
        <v>4799.5763999594401</v>
      </c>
      <c r="E20" s="4">
        <v>43432</v>
      </c>
      <c r="F20" s="4">
        <v>4407.90240023365</v>
      </c>
      <c r="G20" s="4">
        <v>89280</v>
      </c>
      <c r="H20" s="4">
        <v>8923.3128972399645</v>
      </c>
      <c r="I20" s="4">
        <v>270306</v>
      </c>
      <c r="J20" s="4">
        <v>22896.32554668287</v>
      </c>
      <c r="K20" s="4">
        <v>289077</v>
      </c>
      <c r="L20" s="4">
        <v>22091.915480790474</v>
      </c>
      <c r="M20" s="4">
        <v>559383</v>
      </c>
      <c r="N20" s="4">
        <v>44430.970808497637</v>
      </c>
      <c r="O20" s="10">
        <f t="shared" si="6"/>
        <v>51.353046594982075</v>
      </c>
      <c r="P20" s="10">
        <f t="shared" si="7"/>
        <v>48.646953405017925</v>
      </c>
      <c r="Q20" s="10">
        <f t="shared" si="8"/>
        <v>-2.7060931899641503</v>
      </c>
      <c r="R20" s="10">
        <f t="shared" si="9"/>
        <v>16.961517687361731</v>
      </c>
      <c r="S20" s="10">
        <f t="shared" si="10"/>
        <v>15.024370669406419</v>
      </c>
      <c r="T20" s="10">
        <f t="shared" si="11"/>
        <v>15.96044212998965</v>
      </c>
    </row>
    <row r="21" spans="1:20" x14ac:dyDescent="0.25">
      <c r="A21" s="28"/>
      <c r="B21" s="6" t="s">
        <v>38</v>
      </c>
      <c r="C21" s="4">
        <v>48551</v>
      </c>
      <c r="D21" s="4">
        <v>4657.9203473741327</v>
      </c>
      <c r="E21" s="4">
        <v>47021</v>
      </c>
      <c r="F21" s="4">
        <v>4598.76928843511</v>
      </c>
      <c r="G21" s="4">
        <v>95572</v>
      </c>
      <c r="H21" s="4">
        <v>9025.8696123031405</v>
      </c>
      <c r="I21" s="4">
        <v>268601</v>
      </c>
      <c r="J21" s="4">
        <v>22921.628533435836</v>
      </c>
      <c r="K21" s="4">
        <v>286590</v>
      </c>
      <c r="L21" s="4">
        <v>22119.170025579413</v>
      </c>
      <c r="M21" s="4">
        <v>555191</v>
      </c>
      <c r="N21" s="4">
        <v>44488.019605263042</v>
      </c>
      <c r="O21" s="10">
        <f t="shared" si="6"/>
        <v>50.800443644582096</v>
      </c>
      <c r="P21" s="10">
        <f t="shared" si="7"/>
        <v>49.199556355417904</v>
      </c>
      <c r="Q21" s="10">
        <f t="shared" si="8"/>
        <v>-1.6008872891641914</v>
      </c>
      <c r="R21" s="10">
        <f t="shared" si="9"/>
        <v>18.075509770998618</v>
      </c>
      <c r="S21" s="10">
        <f t="shared" si="10"/>
        <v>16.40706235388534</v>
      </c>
      <c r="T21" s="10">
        <f t="shared" si="11"/>
        <v>17.214255994783777</v>
      </c>
    </row>
    <row r="22" spans="1:20" x14ac:dyDescent="0.25">
      <c r="A22" s="28" t="s">
        <v>23</v>
      </c>
      <c r="B22" s="51">
        <v>2009</v>
      </c>
      <c r="C22" s="4">
        <v>48271</v>
      </c>
      <c r="D22" s="4">
        <v>7880.5603142585396</v>
      </c>
      <c r="E22" s="4">
        <v>41309</v>
      </c>
      <c r="F22" s="4">
        <v>3549.6212241478142</v>
      </c>
      <c r="G22" s="4">
        <v>89580</v>
      </c>
      <c r="H22" s="4">
        <v>10371.997423695344</v>
      </c>
      <c r="I22" s="4">
        <v>129896</v>
      </c>
      <c r="J22" s="4">
        <v>9129.7896483878267</v>
      </c>
      <c r="K22" s="4">
        <v>127248</v>
      </c>
      <c r="L22" s="4">
        <v>4286.3718124173165</v>
      </c>
      <c r="M22" s="4">
        <v>257144</v>
      </c>
      <c r="N22" s="4">
        <v>11327.152781547</v>
      </c>
      <c r="O22" s="10">
        <f t="shared" si="6"/>
        <v>53.885912033936144</v>
      </c>
      <c r="P22" s="10">
        <f t="shared" si="7"/>
        <v>46.114087966063856</v>
      </c>
      <c r="Q22" s="10">
        <f t="shared" si="8"/>
        <v>-7.7718240678722879</v>
      </c>
      <c r="R22" s="10">
        <f t="shared" si="9"/>
        <v>37.161267475518876</v>
      </c>
      <c r="S22" s="10">
        <f t="shared" si="10"/>
        <v>32.463378599270712</v>
      </c>
      <c r="T22" s="10">
        <f t="shared" si="11"/>
        <v>34.836511837725162</v>
      </c>
    </row>
    <row r="23" spans="1:20" x14ac:dyDescent="0.25">
      <c r="A23" s="28"/>
      <c r="B23" s="51">
        <v>2011</v>
      </c>
      <c r="C23" s="4">
        <v>32758</v>
      </c>
      <c r="D23" s="4">
        <v>3592.4186877230563</v>
      </c>
      <c r="E23" s="4">
        <v>34162</v>
      </c>
      <c r="F23" s="4">
        <v>3795.1756681307024</v>
      </c>
      <c r="G23" s="4">
        <v>66920</v>
      </c>
      <c r="H23" s="4">
        <v>7323.385433760428</v>
      </c>
      <c r="I23" s="4">
        <v>130953</v>
      </c>
      <c r="J23" s="4">
        <v>12611.049545464417</v>
      </c>
      <c r="K23" s="4">
        <v>137015</v>
      </c>
      <c r="L23" s="4">
        <v>12947.940109637831</v>
      </c>
      <c r="M23" s="4">
        <v>267968</v>
      </c>
      <c r="N23" s="4">
        <v>25453.457718448961</v>
      </c>
      <c r="O23" s="10">
        <f t="shared" si="6"/>
        <v>48.950986252241478</v>
      </c>
      <c r="P23" s="10">
        <f t="shared" si="7"/>
        <v>51.049013747758522</v>
      </c>
      <c r="Q23" s="10">
        <f t="shared" si="8"/>
        <v>2.0980274955170444</v>
      </c>
      <c r="R23" s="10">
        <f t="shared" si="9"/>
        <v>25.015081746886285</v>
      </c>
      <c r="S23" s="10">
        <f t="shared" si="10"/>
        <v>24.933036528847207</v>
      </c>
      <c r="T23" s="10">
        <f t="shared" si="11"/>
        <v>24.973131120133747</v>
      </c>
    </row>
    <row r="24" spans="1:20" x14ac:dyDescent="0.25">
      <c r="A24" s="28"/>
      <c r="B24" s="51">
        <v>2013</v>
      </c>
      <c r="C24" s="4">
        <v>34219</v>
      </c>
      <c r="D24" s="4">
        <v>5445.976612389778</v>
      </c>
      <c r="E24" s="4">
        <v>35702</v>
      </c>
      <c r="F24" s="4">
        <v>6025.9133102718542</v>
      </c>
      <c r="G24" s="4">
        <v>69921</v>
      </c>
      <c r="H24" s="4">
        <v>11428.925045035028</v>
      </c>
      <c r="I24" s="4">
        <v>128948</v>
      </c>
      <c r="J24" s="4">
        <v>14878.347613974136</v>
      </c>
      <c r="K24" s="4">
        <v>138126</v>
      </c>
      <c r="L24" s="4">
        <v>15685.496925327494</v>
      </c>
      <c r="M24" s="4">
        <v>267074</v>
      </c>
      <c r="N24" s="4">
        <v>30359.117927384959</v>
      </c>
      <c r="O24" s="10">
        <f t="shared" si="6"/>
        <v>48.93951745541397</v>
      </c>
      <c r="P24" s="10">
        <f t="shared" si="7"/>
        <v>51.06048254458603</v>
      </c>
      <c r="Q24" s="10">
        <f t="shared" si="8"/>
        <v>2.1209650891720599</v>
      </c>
      <c r="R24" s="10">
        <f t="shared" si="9"/>
        <v>26.537053696063527</v>
      </c>
      <c r="S24" s="10">
        <f t="shared" si="10"/>
        <v>25.847414679350738</v>
      </c>
      <c r="T24" s="10">
        <f t="shared" si="11"/>
        <v>26.180384462733176</v>
      </c>
    </row>
    <row r="25" spans="1:20" x14ac:dyDescent="0.25">
      <c r="A25" s="28"/>
      <c r="B25" s="6" t="s">
        <v>37</v>
      </c>
      <c r="C25" s="4">
        <v>31398</v>
      </c>
      <c r="D25" s="4">
        <v>1868.2096981488842</v>
      </c>
      <c r="E25" s="4">
        <v>31739</v>
      </c>
      <c r="F25" s="4">
        <v>2417.8121123439087</v>
      </c>
      <c r="G25" s="4">
        <v>63137</v>
      </c>
      <c r="H25" s="4">
        <v>4143.3772619376314</v>
      </c>
      <c r="I25" s="4">
        <v>134511</v>
      </c>
      <c r="J25" s="4">
        <v>6379.2009193011691</v>
      </c>
      <c r="K25" s="4">
        <v>144286</v>
      </c>
      <c r="L25" s="4">
        <v>6802.2064800758235</v>
      </c>
      <c r="M25" s="4">
        <v>278797</v>
      </c>
      <c r="N25" s="4">
        <v>13021.439457870878</v>
      </c>
      <c r="O25" s="10">
        <f t="shared" si="6"/>
        <v>49.72995232589448</v>
      </c>
      <c r="P25" s="10">
        <f t="shared" si="7"/>
        <v>50.270047674105513</v>
      </c>
      <c r="Q25" s="10">
        <f t="shared" si="8"/>
        <v>0.54009534821103244</v>
      </c>
      <c r="R25" s="10">
        <f t="shared" si="9"/>
        <v>23.342328880165937</v>
      </c>
      <c r="S25" s="10">
        <f t="shared" si="10"/>
        <v>21.997283173696687</v>
      </c>
      <c r="T25" s="10">
        <f t="shared" si="11"/>
        <v>22.646226465851498</v>
      </c>
    </row>
    <row r="26" spans="1:20" x14ac:dyDescent="0.25">
      <c r="A26" s="28"/>
      <c r="B26" s="6" t="s">
        <v>38</v>
      </c>
      <c r="C26" s="4">
        <v>36005</v>
      </c>
      <c r="D26" s="4">
        <v>2163.0381153981834</v>
      </c>
      <c r="E26" s="4">
        <v>37133</v>
      </c>
      <c r="F26" s="4">
        <v>2552.5005814120104</v>
      </c>
      <c r="G26" s="4">
        <v>73138</v>
      </c>
      <c r="H26" s="4">
        <v>4533.0171854540467</v>
      </c>
      <c r="I26" s="4">
        <v>134373</v>
      </c>
      <c r="J26" s="4">
        <v>6373.4705856940218</v>
      </c>
      <c r="K26" s="4">
        <v>144107</v>
      </c>
      <c r="L26" s="4">
        <v>6805.6917039057598</v>
      </c>
      <c r="M26" s="4">
        <v>278480</v>
      </c>
      <c r="N26" s="4">
        <v>13019.729367714126</v>
      </c>
      <c r="O26" s="10">
        <f t="shared" si="6"/>
        <v>49.228855041155079</v>
      </c>
      <c r="P26" s="10">
        <f t="shared" si="7"/>
        <v>50.771144958844928</v>
      </c>
      <c r="Q26" s="10">
        <f t="shared" si="8"/>
        <v>1.5422899176898497</v>
      </c>
      <c r="R26" s="10">
        <f t="shared" si="9"/>
        <v>26.79481741123589</v>
      </c>
      <c r="S26" s="10">
        <f t="shared" si="10"/>
        <v>25.767658753565058</v>
      </c>
      <c r="T26" s="10">
        <f t="shared" si="11"/>
        <v>26.263286411950588</v>
      </c>
    </row>
    <row r="27" spans="1:20" x14ac:dyDescent="0.25">
      <c r="A27" s="28" t="s">
        <v>22</v>
      </c>
      <c r="B27" s="51">
        <v>2009</v>
      </c>
      <c r="C27" s="4">
        <v>100279</v>
      </c>
      <c r="D27" s="4">
        <v>9909.3019475398978</v>
      </c>
      <c r="E27" s="4">
        <v>102580</v>
      </c>
      <c r="F27" s="4">
        <v>9688.5496020069168</v>
      </c>
      <c r="G27" s="4">
        <v>202859</v>
      </c>
      <c r="H27" s="4">
        <v>19266.380593569273</v>
      </c>
      <c r="I27" s="4">
        <v>323393</v>
      </c>
      <c r="J27" s="4">
        <v>19547.030575624187</v>
      </c>
      <c r="K27" s="4">
        <v>337412</v>
      </c>
      <c r="L27" s="4">
        <v>18029.374559436979</v>
      </c>
      <c r="M27" s="4">
        <v>660805</v>
      </c>
      <c r="N27" s="4">
        <v>36975.991720659265</v>
      </c>
      <c r="O27" s="10">
        <f t="shared" si="6"/>
        <v>49.432857304827493</v>
      </c>
      <c r="P27" s="10">
        <f t="shared" si="7"/>
        <v>50.567142695172507</v>
      </c>
      <c r="Q27" s="10">
        <f t="shared" si="8"/>
        <v>1.1342853903450134</v>
      </c>
      <c r="R27" s="10">
        <f t="shared" si="9"/>
        <v>31.008401542395784</v>
      </c>
      <c r="S27" s="10">
        <f t="shared" si="10"/>
        <v>30.402001114364634</v>
      </c>
      <c r="T27" s="10">
        <f t="shared" si="11"/>
        <v>30.698768925779916</v>
      </c>
    </row>
    <row r="28" spans="1:20" x14ac:dyDescent="0.25">
      <c r="A28" s="28"/>
      <c r="B28" s="51">
        <v>2011</v>
      </c>
      <c r="C28" s="4">
        <v>90140</v>
      </c>
      <c r="D28" s="4">
        <v>11246.02865687626</v>
      </c>
      <c r="E28" s="4">
        <v>88154</v>
      </c>
      <c r="F28" s="4">
        <v>8184.0792750818928</v>
      </c>
      <c r="G28" s="4">
        <v>178294</v>
      </c>
      <c r="H28" s="4">
        <v>18589.222699957863</v>
      </c>
      <c r="I28" s="4">
        <v>341593</v>
      </c>
      <c r="J28" s="4">
        <v>31148.013635826548</v>
      </c>
      <c r="K28" s="4">
        <v>369437</v>
      </c>
      <c r="L28" s="4">
        <v>30890.343198378367</v>
      </c>
      <c r="M28" s="4">
        <v>711030</v>
      </c>
      <c r="N28" s="4">
        <v>61024.390976446994</v>
      </c>
      <c r="O28" s="10">
        <f t="shared" si="6"/>
        <v>50.556945270171738</v>
      </c>
      <c r="P28" s="10">
        <f t="shared" si="7"/>
        <v>49.443054729828262</v>
      </c>
      <c r="Q28" s="10">
        <f t="shared" si="8"/>
        <v>-1.1138905403434762</v>
      </c>
      <c r="R28" s="10">
        <f t="shared" si="9"/>
        <v>26.388128562353447</v>
      </c>
      <c r="S28" s="10">
        <f t="shared" si="10"/>
        <v>23.861713905212525</v>
      </c>
      <c r="T28" s="10">
        <f t="shared" si="11"/>
        <v>25.07545391896263</v>
      </c>
    </row>
    <row r="29" spans="1:20" x14ac:dyDescent="0.25">
      <c r="A29" s="28"/>
      <c r="B29" s="51">
        <v>2013</v>
      </c>
      <c r="C29" s="4">
        <v>74339</v>
      </c>
      <c r="D29" s="4">
        <v>8499.5261419474064</v>
      </c>
      <c r="E29" s="4">
        <v>76856</v>
      </c>
      <c r="F29" s="4">
        <v>9556.9387032524028</v>
      </c>
      <c r="G29" s="4">
        <v>151195</v>
      </c>
      <c r="H29" s="4">
        <v>17570.420861756498</v>
      </c>
      <c r="I29" s="4">
        <v>333018</v>
      </c>
      <c r="J29" s="4">
        <v>24680.908075505915</v>
      </c>
      <c r="K29" s="4">
        <v>365999</v>
      </c>
      <c r="L29" s="4">
        <v>30093.999474235588</v>
      </c>
      <c r="M29" s="4">
        <v>699017</v>
      </c>
      <c r="N29" s="4">
        <v>54044.175650145946</v>
      </c>
      <c r="O29" s="10">
        <f t="shared" si="6"/>
        <v>49.167631204735606</v>
      </c>
      <c r="P29" s="10">
        <f t="shared" si="7"/>
        <v>50.832368795264394</v>
      </c>
      <c r="Q29" s="10">
        <f t="shared" si="8"/>
        <v>1.6647375905287873</v>
      </c>
      <c r="R29" s="10">
        <f t="shared" si="9"/>
        <v>22.322817385246445</v>
      </c>
      <c r="S29" s="10">
        <f t="shared" si="10"/>
        <v>20.998964478045021</v>
      </c>
      <c r="T29" s="10">
        <f t="shared" si="11"/>
        <v>21.629659936739738</v>
      </c>
    </row>
    <row r="30" spans="1:20" x14ac:dyDescent="0.25">
      <c r="A30" s="28"/>
      <c r="B30" s="6" t="s">
        <v>37</v>
      </c>
      <c r="C30" s="4">
        <v>83658</v>
      </c>
      <c r="D30" s="4">
        <v>5317.0905370338432</v>
      </c>
      <c r="E30" s="4">
        <v>87049</v>
      </c>
      <c r="F30" s="4">
        <v>4898.8585465520619</v>
      </c>
      <c r="G30" s="4">
        <v>170707</v>
      </c>
      <c r="H30" s="4">
        <v>9862.6590700702654</v>
      </c>
      <c r="I30" s="4">
        <v>353196</v>
      </c>
      <c r="J30" s="4">
        <v>10192.890377127167</v>
      </c>
      <c r="K30" s="4">
        <v>389408</v>
      </c>
      <c r="L30" s="4">
        <v>10023.693496039632</v>
      </c>
      <c r="M30" s="4">
        <v>742604</v>
      </c>
      <c r="N30" s="4">
        <v>19483.135101992611</v>
      </c>
      <c r="O30" s="10">
        <f t="shared" si="6"/>
        <v>49.006777695115019</v>
      </c>
      <c r="P30" s="10">
        <f t="shared" si="7"/>
        <v>50.993222304884981</v>
      </c>
      <c r="Q30" s="10">
        <f t="shared" si="8"/>
        <v>1.9864446097699613</v>
      </c>
      <c r="R30" s="10">
        <f t="shared" si="9"/>
        <v>23.68599870893215</v>
      </c>
      <c r="S30" s="10">
        <f t="shared" si="10"/>
        <v>22.354188922672364</v>
      </c>
      <c r="T30" s="10">
        <f t="shared" si="11"/>
        <v>22.98762193578273</v>
      </c>
    </row>
    <row r="31" spans="1:20" x14ac:dyDescent="0.25">
      <c r="A31" s="28"/>
      <c r="B31" s="6" t="s">
        <v>38</v>
      </c>
      <c r="C31" s="4">
        <v>86681</v>
      </c>
      <c r="D31" s="4">
        <v>5204.3610116557411</v>
      </c>
      <c r="E31" s="4">
        <v>90394</v>
      </c>
      <c r="F31" s="4">
        <v>4872.0888433023301</v>
      </c>
      <c r="G31" s="4">
        <v>177075</v>
      </c>
      <c r="H31" s="4">
        <v>9680.1269064694734</v>
      </c>
      <c r="I31" s="4">
        <v>352667</v>
      </c>
      <c r="J31" s="4">
        <v>10179.847169256671</v>
      </c>
      <c r="K31" s="4">
        <v>389011</v>
      </c>
      <c r="L31" s="4">
        <v>10014.9707993715</v>
      </c>
      <c r="M31" s="4">
        <v>741678</v>
      </c>
      <c r="N31" s="4">
        <v>19459.803688717097</v>
      </c>
      <c r="O31" s="10">
        <f t="shared" si="6"/>
        <v>48.951574191726671</v>
      </c>
      <c r="P31" s="10">
        <f t="shared" si="7"/>
        <v>51.048425808273336</v>
      </c>
      <c r="Q31" s="10">
        <f t="shared" si="8"/>
        <v>2.0968516165466653</v>
      </c>
      <c r="R31" s="10">
        <f t="shared" si="9"/>
        <v>24.578710228062167</v>
      </c>
      <c r="S31" s="10">
        <f t="shared" si="10"/>
        <v>23.236875049805789</v>
      </c>
      <c r="T31" s="10">
        <f t="shared" si="11"/>
        <v>23.874916068698276</v>
      </c>
    </row>
    <row r="32" spans="1:20" x14ac:dyDescent="0.25">
      <c r="A32" s="28" t="s">
        <v>21</v>
      </c>
      <c r="B32" s="51">
        <v>2009</v>
      </c>
      <c r="C32" s="4">
        <v>193031</v>
      </c>
      <c r="D32" s="4">
        <v>12283.083200711953</v>
      </c>
      <c r="E32" s="4">
        <v>210233</v>
      </c>
      <c r="F32" s="4">
        <v>13109.178604484281</v>
      </c>
      <c r="G32" s="4">
        <v>403264</v>
      </c>
      <c r="H32" s="4">
        <v>24657.477035982538</v>
      </c>
      <c r="I32" s="4">
        <v>786072</v>
      </c>
      <c r="J32" s="4">
        <v>34453.780417941256</v>
      </c>
      <c r="K32" s="4">
        <v>870515</v>
      </c>
      <c r="L32" s="4">
        <v>35910.789407858429</v>
      </c>
      <c r="M32" s="4">
        <v>1656587</v>
      </c>
      <c r="N32" s="4">
        <v>69152.277693604497</v>
      </c>
      <c r="O32" s="10">
        <f t="shared" si="6"/>
        <v>47.867154023170926</v>
      </c>
      <c r="P32" s="10">
        <f t="shared" si="7"/>
        <v>52.132845976829081</v>
      </c>
      <c r="Q32" s="10">
        <f t="shared" si="8"/>
        <v>4.2656919536581555</v>
      </c>
      <c r="R32" s="10">
        <f t="shared" si="9"/>
        <v>24.556401958090355</v>
      </c>
      <c r="S32" s="10">
        <f t="shared" si="10"/>
        <v>24.150416707351397</v>
      </c>
      <c r="T32" s="10">
        <f t="shared" si="11"/>
        <v>24.343061970183275</v>
      </c>
    </row>
    <row r="33" spans="1:20" x14ac:dyDescent="0.25">
      <c r="A33" s="28"/>
      <c r="B33" s="51">
        <v>2011</v>
      </c>
      <c r="C33" s="4">
        <v>185642</v>
      </c>
      <c r="D33" s="4">
        <v>20426.821415525181</v>
      </c>
      <c r="E33" s="4">
        <v>207836</v>
      </c>
      <c r="F33" s="4">
        <v>19336.51429468031</v>
      </c>
      <c r="G33" s="4">
        <v>393478</v>
      </c>
      <c r="H33" s="4">
        <v>37537.349729440379</v>
      </c>
      <c r="I33" s="4">
        <v>806489</v>
      </c>
      <c r="J33" s="4">
        <v>46492.743710094066</v>
      </c>
      <c r="K33" s="4">
        <v>915783</v>
      </c>
      <c r="L33" s="4">
        <v>52832.41669133705</v>
      </c>
      <c r="M33" s="4">
        <v>1722272</v>
      </c>
      <c r="N33" s="4">
        <v>96971.467879660457</v>
      </c>
      <c r="O33" s="10">
        <f t="shared" si="6"/>
        <v>47.179766086032764</v>
      </c>
      <c r="P33" s="10">
        <f t="shared" si="7"/>
        <v>52.820233913967243</v>
      </c>
      <c r="Q33" s="10">
        <f t="shared" si="8"/>
        <v>5.6404678279344793</v>
      </c>
      <c r="R33" s="10">
        <f t="shared" si="9"/>
        <v>23.018540860445711</v>
      </c>
      <c r="S33" s="10">
        <f t="shared" si="10"/>
        <v>22.694896061621588</v>
      </c>
      <c r="T33" s="10">
        <f t="shared" si="11"/>
        <v>22.846449341335166</v>
      </c>
    </row>
    <row r="34" spans="1:20" x14ac:dyDescent="0.25">
      <c r="A34" s="28"/>
      <c r="B34" s="51">
        <v>2013</v>
      </c>
      <c r="C34" s="4">
        <v>152830</v>
      </c>
      <c r="D34" s="4">
        <v>13325.057611307928</v>
      </c>
      <c r="E34" s="4">
        <v>159755</v>
      </c>
      <c r="F34" s="4">
        <v>13535.216847510126</v>
      </c>
      <c r="G34" s="4">
        <v>312585</v>
      </c>
      <c r="H34" s="4">
        <v>26501.093346566435</v>
      </c>
      <c r="I34" s="4">
        <v>820325</v>
      </c>
      <c r="J34" s="4">
        <v>52702.939512559293</v>
      </c>
      <c r="K34" s="4">
        <v>919079</v>
      </c>
      <c r="L34" s="4">
        <v>54847.090741741944</v>
      </c>
      <c r="M34" s="4">
        <v>1739404</v>
      </c>
      <c r="N34" s="4">
        <v>106496.04684310096</v>
      </c>
      <c r="O34" s="10">
        <f t="shared" si="6"/>
        <v>48.892301294048018</v>
      </c>
      <c r="P34" s="10">
        <f t="shared" si="7"/>
        <v>51.107698705951975</v>
      </c>
      <c r="Q34" s="10">
        <f t="shared" si="8"/>
        <v>2.2153974119039574</v>
      </c>
      <c r="R34" s="10">
        <f t="shared" si="9"/>
        <v>18.630420869777222</v>
      </c>
      <c r="S34" s="10">
        <f t="shared" si="10"/>
        <v>17.382074881484616</v>
      </c>
      <c r="T34" s="10">
        <f t="shared" si="11"/>
        <v>17.970810691478231</v>
      </c>
    </row>
    <row r="35" spans="1:20" x14ac:dyDescent="0.25">
      <c r="A35" s="28"/>
      <c r="B35" s="6" t="s">
        <v>37</v>
      </c>
      <c r="C35" s="4">
        <v>144200</v>
      </c>
      <c r="D35" s="4">
        <v>6935.8375251252819</v>
      </c>
      <c r="E35" s="4">
        <v>151830</v>
      </c>
      <c r="F35" s="4">
        <v>7445.2297299472821</v>
      </c>
      <c r="G35" s="4">
        <v>296030</v>
      </c>
      <c r="H35" s="4">
        <v>13782.134765398454</v>
      </c>
      <c r="I35" s="4">
        <v>842498</v>
      </c>
      <c r="J35" s="4">
        <v>19649.037973378909</v>
      </c>
      <c r="K35" s="4">
        <v>938748</v>
      </c>
      <c r="L35" s="4">
        <v>22944.806068685513</v>
      </c>
      <c r="M35" s="4">
        <v>1781246</v>
      </c>
      <c r="N35" s="4">
        <v>41503.345155967909</v>
      </c>
      <c r="O35" s="10">
        <f t="shared" si="6"/>
        <v>48.711279262236935</v>
      </c>
      <c r="P35" s="10">
        <f t="shared" si="7"/>
        <v>51.288720737763057</v>
      </c>
      <c r="Q35" s="10">
        <f t="shared" si="8"/>
        <v>2.5774414755261219</v>
      </c>
      <c r="R35" s="10">
        <f t="shared" si="9"/>
        <v>17.115767633869755</v>
      </c>
      <c r="S35" s="10">
        <f t="shared" si="10"/>
        <v>16.173669611013818</v>
      </c>
      <c r="T35" s="10">
        <f t="shared" si="11"/>
        <v>16.619265390631053</v>
      </c>
    </row>
    <row r="36" spans="1:20" x14ac:dyDescent="0.25">
      <c r="A36" s="28"/>
      <c r="B36" s="6" t="s">
        <v>38</v>
      </c>
      <c r="C36" s="4">
        <v>155708</v>
      </c>
      <c r="D36" s="4">
        <v>7679.3533042321851</v>
      </c>
      <c r="E36" s="4">
        <v>166313</v>
      </c>
      <c r="F36" s="4">
        <v>7832.4146607845369</v>
      </c>
      <c r="G36" s="4">
        <v>322021</v>
      </c>
      <c r="H36" s="4">
        <v>14863.528258280669</v>
      </c>
      <c r="I36" s="4">
        <v>838363</v>
      </c>
      <c r="J36" s="4">
        <v>19538.583501531055</v>
      </c>
      <c r="K36" s="4">
        <v>933367</v>
      </c>
      <c r="L36" s="4">
        <v>22889.227717764014</v>
      </c>
      <c r="M36" s="4">
        <v>1771730</v>
      </c>
      <c r="N36" s="4">
        <v>41328.404033777733</v>
      </c>
      <c r="O36" s="10">
        <f t="shared" si="6"/>
        <v>48.353368258591836</v>
      </c>
      <c r="P36" s="10">
        <f t="shared" si="7"/>
        <v>51.646631741408164</v>
      </c>
      <c r="Q36" s="10">
        <f t="shared" si="8"/>
        <v>3.2932634828163287</v>
      </c>
      <c r="R36" s="10">
        <f t="shared" si="9"/>
        <v>18.572861636307898</v>
      </c>
      <c r="S36" s="10">
        <f t="shared" si="10"/>
        <v>17.818607257381071</v>
      </c>
      <c r="T36" s="10">
        <f t="shared" si="11"/>
        <v>18.175512070123549</v>
      </c>
    </row>
    <row r="37" spans="1:20" x14ac:dyDescent="0.25">
      <c r="A37" s="28" t="s">
        <v>20</v>
      </c>
      <c r="B37" s="51">
        <v>2009</v>
      </c>
      <c r="C37" s="4">
        <v>112035</v>
      </c>
      <c r="D37" s="4">
        <v>7767.1390217846729</v>
      </c>
      <c r="E37" s="4">
        <v>109646</v>
      </c>
      <c r="F37" s="4">
        <v>6341.3966112759272</v>
      </c>
      <c r="G37" s="4">
        <v>221681</v>
      </c>
      <c r="H37" s="4">
        <v>13763.639929873212</v>
      </c>
      <c r="I37" s="4">
        <v>400527</v>
      </c>
      <c r="J37" s="4">
        <v>12831.347265456337</v>
      </c>
      <c r="K37" s="4">
        <v>425390</v>
      </c>
      <c r="L37" s="4">
        <v>12417.939675702139</v>
      </c>
      <c r="M37" s="4">
        <v>825917</v>
      </c>
      <c r="N37" s="4">
        <v>24392.129065852398</v>
      </c>
      <c r="O37" s="10">
        <f t="shared" si="6"/>
        <v>50.538837338337515</v>
      </c>
      <c r="P37" s="10">
        <f t="shared" si="7"/>
        <v>49.461162661662478</v>
      </c>
      <c r="Q37" s="10">
        <f t="shared" si="8"/>
        <v>-1.0776746766750378</v>
      </c>
      <c r="R37" s="10">
        <f t="shared" si="9"/>
        <v>27.971897025668678</v>
      </c>
      <c r="S37" s="10">
        <f t="shared" si="10"/>
        <v>25.775406097933661</v>
      </c>
      <c r="T37" s="10">
        <f t="shared" si="11"/>
        <v>26.840590519386332</v>
      </c>
    </row>
    <row r="38" spans="1:20" x14ac:dyDescent="0.25">
      <c r="A38" s="28"/>
      <c r="B38" s="51">
        <v>2011</v>
      </c>
      <c r="C38" s="4">
        <v>108018</v>
      </c>
      <c r="D38" s="4">
        <v>11629.15724057507</v>
      </c>
      <c r="E38" s="4">
        <v>127927</v>
      </c>
      <c r="F38" s="4">
        <v>30101.794118143807</v>
      </c>
      <c r="G38" s="4">
        <v>235945</v>
      </c>
      <c r="H38" s="4">
        <v>40878.429722530367</v>
      </c>
      <c r="I38" s="4">
        <v>419868</v>
      </c>
      <c r="J38" s="4">
        <v>46140.695634659103</v>
      </c>
      <c r="K38" s="4">
        <v>458048</v>
      </c>
      <c r="L38" s="4">
        <v>64322.563549408398</v>
      </c>
      <c r="M38" s="4">
        <v>877916</v>
      </c>
      <c r="N38" s="4">
        <v>109150.6626002632</v>
      </c>
      <c r="O38" s="10">
        <f t="shared" si="6"/>
        <v>45.781008285829323</v>
      </c>
      <c r="P38" s="10">
        <f t="shared" si="7"/>
        <v>54.21899171417067</v>
      </c>
      <c r="Q38" s="10">
        <f t="shared" si="8"/>
        <v>8.4379834283413473</v>
      </c>
      <c r="R38" s="10">
        <f t="shared" si="9"/>
        <v>25.72665694932693</v>
      </c>
      <c r="S38" s="10">
        <f t="shared" si="10"/>
        <v>27.928732359927345</v>
      </c>
      <c r="T38" s="10">
        <f t="shared" si="11"/>
        <v>26.875578073528672</v>
      </c>
    </row>
    <row r="39" spans="1:20" x14ac:dyDescent="0.25">
      <c r="A39" s="28"/>
      <c r="B39" s="51">
        <v>2013</v>
      </c>
      <c r="C39" s="4">
        <v>92670</v>
      </c>
      <c r="D39" s="4">
        <v>5553.5870854555606</v>
      </c>
      <c r="E39" s="4">
        <v>91624</v>
      </c>
      <c r="F39" s="4">
        <v>5938.6213589028885</v>
      </c>
      <c r="G39" s="4">
        <v>184294</v>
      </c>
      <c r="H39" s="4">
        <v>11108.658917151461</v>
      </c>
      <c r="I39" s="4">
        <v>415847</v>
      </c>
      <c r="J39" s="4">
        <v>25257.007967051301</v>
      </c>
      <c r="K39" s="4">
        <v>456900</v>
      </c>
      <c r="L39" s="4">
        <v>32259.728393053316</v>
      </c>
      <c r="M39" s="4">
        <v>872747</v>
      </c>
      <c r="N39" s="4">
        <v>56850.594417476408</v>
      </c>
      <c r="O39" s="10">
        <f t="shared" si="6"/>
        <v>50.28378569025579</v>
      </c>
      <c r="P39" s="10">
        <f t="shared" si="7"/>
        <v>49.71621430974421</v>
      </c>
      <c r="Q39" s="10">
        <f t="shared" si="8"/>
        <v>-0.56757138051158051</v>
      </c>
      <c r="R39" s="10">
        <f t="shared" si="9"/>
        <v>22.284638340543516</v>
      </c>
      <c r="S39" s="10">
        <f t="shared" si="10"/>
        <v>20.053403370540597</v>
      </c>
      <c r="T39" s="10">
        <f t="shared" si="11"/>
        <v>21.116543511464375</v>
      </c>
    </row>
    <row r="40" spans="1:20" x14ac:dyDescent="0.25">
      <c r="A40" s="28"/>
      <c r="B40" s="6" t="s">
        <v>37</v>
      </c>
      <c r="C40" s="4">
        <v>94336</v>
      </c>
      <c r="D40" s="4">
        <v>6109.1815402248649</v>
      </c>
      <c r="E40" s="4">
        <v>92586</v>
      </c>
      <c r="F40" s="4">
        <v>6319.7488364837627</v>
      </c>
      <c r="G40" s="4">
        <v>186922</v>
      </c>
      <c r="H40" s="4">
        <v>12073.241911866235</v>
      </c>
      <c r="I40" s="4">
        <v>431049</v>
      </c>
      <c r="J40" s="4">
        <v>13549.885885054387</v>
      </c>
      <c r="K40" s="4">
        <v>465224</v>
      </c>
      <c r="L40" s="4">
        <v>14849.421325274176</v>
      </c>
      <c r="M40" s="4">
        <v>896273</v>
      </c>
      <c r="N40" s="4">
        <v>27899.858607487753</v>
      </c>
      <c r="O40" s="10">
        <f t="shared" si="6"/>
        <v>50.468109692813044</v>
      </c>
      <c r="P40" s="10">
        <f t="shared" si="7"/>
        <v>49.531890307186956</v>
      </c>
      <c r="Q40" s="10">
        <f t="shared" si="8"/>
        <v>-0.93621938562608875</v>
      </c>
      <c r="R40" s="10">
        <f t="shared" si="9"/>
        <v>21.885214905961966</v>
      </c>
      <c r="S40" s="10">
        <f t="shared" si="10"/>
        <v>19.901380840197412</v>
      </c>
      <c r="T40" s="10">
        <f t="shared" si="11"/>
        <v>20.855475954313025</v>
      </c>
    </row>
    <row r="41" spans="1:20" x14ac:dyDescent="0.25">
      <c r="A41" s="28"/>
      <c r="B41" s="6" t="s">
        <v>38</v>
      </c>
      <c r="C41" s="4">
        <v>103011</v>
      </c>
      <c r="D41" s="4">
        <v>6701.1067360290217</v>
      </c>
      <c r="E41" s="4">
        <v>102525</v>
      </c>
      <c r="F41" s="4">
        <v>6839.9439753179295</v>
      </c>
      <c r="G41" s="4">
        <v>205536</v>
      </c>
      <c r="H41" s="4">
        <v>13185.829311443458</v>
      </c>
      <c r="I41" s="4">
        <v>429889</v>
      </c>
      <c r="J41" s="4">
        <v>13591.332737065934</v>
      </c>
      <c r="K41" s="4">
        <v>463661</v>
      </c>
      <c r="L41" s="4">
        <v>14830.038299503416</v>
      </c>
      <c r="M41" s="4">
        <v>893550</v>
      </c>
      <c r="N41" s="4">
        <v>27928.602415911249</v>
      </c>
      <c r="O41" s="10">
        <f t="shared" si="6"/>
        <v>50.118227463801958</v>
      </c>
      <c r="P41" s="10">
        <f t="shared" si="7"/>
        <v>49.881772536198035</v>
      </c>
      <c r="Q41" s="10">
        <f t="shared" si="8"/>
        <v>-0.23645492760392273</v>
      </c>
      <c r="R41" s="10">
        <f t="shared" si="9"/>
        <v>23.962232111079835</v>
      </c>
      <c r="S41" s="10">
        <f t="shared" si="10"/>
        <v>22.11206031993202</v>
      </c>
      <c r="T41" s="10">
        <f t="shared" si="11"/>
        <v>23.002182306530134</v>
      </c>
    </row>
    <row r="42" spans="1:20" x14ac:dyDescent="0.25">
      <c r="A42" s="28" t="s">
        <v>19</v>
      </c>
      <c r="B42" s="51">
        <v>2009</v>
      </c>
      <c r="C42" s="4">
        <v>137772</v>
      </c>
      <c r="D42" s="4">
        <v>7604.5733961935857</v>
      </c>
      <c r="E42" s="4">
        <v>137730</v>
      </c>
      <c r="F42" s="4">
        <v>8532.2167871181609</v>
      </c>
      <c r="G42" s="4">
        <v>275502</v>
      </c>
      <c r="H42" s="4">
        <v>15749.002326526983</v>
      </c>
      <c r="I42" s="4">
        <v>453601</v>
      </c>
      <c r="J42" s="4">
        <v>19559.20531409821</v>
      </c>
      <c r="K42" s="4">
        <v>490594</v>
      </c>
      <c r="L42" s="4">
        <v>24786.797999232615</v>
      </c>
      <c r="M42" s="4">
        <v>944195</v>
      </c>
      <c r="N42" s="4">
        <v>43446.096842332496</v>
      </c>
      <c r="O42" s="10">
        <f t="shared" si="6"/>
        <v>50.007622449201818</v>
      </c>
      <c r="P42" s="10">
        <f t="shared" si="7"/>
        <v>49.992377550798182</v>
      </c>
      <c r="Q42" s="10">
        <f t="shared" si="8"/>
        <v>-1.5244898403636853E-2</v>
      </c>
      <c r="R42" s="10">
        <f t="shared" si="9"/>
        <v>30.372948913251957</v>
      </c>
      <c r="S42" s="10">
        <f t="shared" si="10"/>
        <v>28.074130543789771</v>
      </c>
      <c r="T42" s="10">
        <f t="shared" si="11"/>
        <v>29.17850655849692</v>
      </c>
    </row>
    <row r="43" spans="1:20" x14ac:dyDescent="0.25">
      <c r="A43" s="28"/>
      <c r="B43" s="51">
        <v>2011</v>
      </c>
      <c r="C43" s="4">
        <v>157303</v>
      </c>
      <c r="D43" s="4">
        <v>12307.75707117035</v>
      </c>
      <c r="E43" s="4">
        <v>152020</v>
      </c>
      <c r="F43" s="4">
        <v>11849.728610383198</v>
      </c>
      <c r="G43" s="4">
        <v>309323</v>
      </c>
      <c r="H43" s="4">
        <v>23607.947223040566</v>
      </c>
      <c r="I43" s="4">
        <v>471063</v>
      </c>
      <c r="J43" s="4">
        <v>34348.819265278529</v>
      </c>
      <c r="K43" s="4">
        <v>502409</v>
      </c>
      <c r="L43" s="4">
        <v>36993.476267539649</v>
      </c>
      <c r="M43" s="4">
        <v>973472</v>
      </c>
      <c r="N43" s="4">
        <v>70868.999562880374</v>
      </c>
      <c r="O43" s="10">
        <f t="shared" si="6"/>
        <v>50.853961716393549</v>
      </c>
      <c r="P43" s="10">
        <f t="shared" si="7"/>
        <v>49.146038283606458</v>
      </c>
      <c r="Q43" s="10">
        <f t="shared" si="8"/>
        <v>-1.7079234327870907</v>
      </c>
      <c r="R43" s="10">
        <f t="shared" si="9"/>
        <v>33.393197937430877</v>
      </c>
      <c r="S43" s="10">
        <f t="shared" si="10"/>
        <v>30.258215915718072</v>
      </c>
      <c r="T43" s="10">
        <f t="shared" si="11"/>
        <v>31.775233391407255</v>
      </c>
    </row>
    <row r="44" spans="1:20" x14ac:dyDescent="0.25">
      <c r="A44" s="28"/>
      <c r="B44" s="51">
        <v>2013</v>
      </c>
      <c r="C44" s="4">
        <v>106593</v>
      </c>
      <c r="D44" s="4">
        <v>9817.692617971441</v>
      </c>
      <c r="E44" s="4">
        <v>107813</v>
      </c>
      <c r="F44" s="4">
        <v>10285.53192032898</v>
      </c>
      <c r="G44" s="4">
        <v>214406</v>
      </c>
      <c r="H44" s="4">
        <v>19839.190031460486</v>
      </c>
      <c r="I44" s="4">
        <v>465713</v>
      </c>
      <c r="J44" s="4">
        <v>35217.389142296131</v>
      </c>
      <c r="K44" s="4">
        <v>512863</v>
      </c>
      <c r="L44" s="4">
        <v>39907.698617855851</v>
      </c>
      <c r="M44" s="4">
        <v>978576</v>
      </c>
      <c r="N44" s="4">
        <v>74674.908897122368</v>
      </c>
      <c r="O44" s="10">
        <f t="shared" si="6"/>
        <v>49.715493036575467</v>
      </c>
      <c r="P44" s="10">
        <f t="shared" si="7"/>
        <v>50.284506963424533</v>
      </c>
      <c r="Q44" s="10">
        <f t="shared" si="8"/>
        <v>0.56901392684906682</v>
      </c>
      <c r="R44" s="10">
        <f t="shared" si="9"/>
        <v>22.888130672753391</v>
      </c>
      <c r="S44" s="10">
        <f t="shared" si="10"/>
        <v>21.021793344421415</v>
      </c>
      <c r="T44" s="10">
        <f t="shared" si="11"/>
        <v>21.909999836497114</v>
      </c>
    </row>
    <row r="45" spans="1:20" x14ac:dyDescent="0.25">
      <c r="A45" s="28"/>
      <c r="B45" s="6" t="s">
        <v>37</v>
      </c>
      <c r="C45" s="4">
        <v>107444</v>
      </c>
      <c r="D45" s="4">
        <v>5655.8824877921825</v>
      </c>
      <c r="E45" s="4">
        <v>110106</v>
      </c>
      <c r="F45" s="4">
        <v>6003.3606854430964</v>
      </c>
      <c r="G45" s="4">
        <v>217550</v>
      </c>
      <c r="H45" s="4">
        <v>11302.849462772441</v>
      </c>
      <c r="I45" s="4">
        <v>481745</v>
      </c>
      <c r="J45" s="4">
        <v>14942.791033933705</v>
      </c>
      <c r="K45" s="4">
        <v>522832</v>
      </c>
      <c r="L45" s="4">
        <v>15883.432108497145</v>
      </c>
      <c r="M45" s="4">
        <v>1004577</v>
      </c>
      <c r="N45" s="4">
        <v>30294.87530116038</v>
      </c>
      <c r="O45" s="10">
        <f t="shared" si="6"/>
        <v>49.388186623764653</v>
      </c>
      <c r="P45" s="10">
        <f t="shared" si="7"/>
        <v>50.611813376235347</v>
      </c>
      <c r="Q45" s="10">
        <f t="shared" si="8"/>
        <v>1.2236267524706932</v>
      </c>
      <c r="R45" s="10">
        <f t="shared" si="9"/>
        <v>22.30308565734984</v>
      </c>
      <c r="S45" s="10">
        <f t="shared" si="10"/>
        <v>21.059537289224835</v>
      </c>
      <c r="T45" s="10">
        <f t="shared" si="11"/>
        <v>21.655881032514181</v>
      </c>
    </row>
    <row r="46" spans="1:20" x14ac:dyDescent="0.25">
      <c r="A46" s="28"/>
      <c r="B46" s="6" t="s">
        <v>38</v>
      </c>
      <c r="C46" s="4">
        <v>110648</v>
      </c>
      <c r="D46" s="4">
        <v>5555.9663977437031</v>
      </c>
      <c r="E46" s="4">
        <v>113325</v>
      </c>
      <c r="F46" s="4">
        <v>6028.7596908880178</v>
      </c>
      <c r="G46" s="4">
        <v>223973</v>
      </c>
      <c r="H46" s="4">
        <v>11218.171022285143</v>
      </c>
      <c r="I46" s="4">
        <v>478938</v>
      </c>
      <c r="J46" s="4">
        <v>14874.654144774817</v>
      </c>
      <c r="K46" s="4">
        <v>518920</v>
      </c>
      <c r="L46" s="4">
        <v>15865.492047882679</v>
      </c>
      <c r="M46" s="4">
        <v>997858</v>
      </c>
      <c r="N46" s="4">
        <v>30209.48865377203</v>
      </c>
      <c r="O46" s="10">
        <f t="shared" si="6"/>
        <v>49.40238332298982</v>
      </c>
      <c r="P46" s="10">
        <f t="shared" si="7"/>
        <v>50.597616677010173</v>
      </c>
      <c r="Q46" s="10">
        <f t="shared" si="8"/>
        <v>1.1952333540203526</v>
      </c>
      <c r="R46" s="10">
        <f t="shared" si="9"/>
        <v>23.102781570892265</v>
      </c>
      <c r="S46" s="10">
        <f t="shared" si="10"/>
        <v>21.838626377861715</v>
      </c>
      <c r="T46" s="10">
        <f t="shared" si="11"/>
        <v>22.445377999675305</v>
      </c>
    </row>
    <row r="47" spans="1:20" x14ac:dyDescent="0.25">
      <c r="A47" s="28" t="s">
        <v>18</v>
      </c>
      <c r="B47" s="51">
        <v>2009</v>
      </c>
      <c r="C47" s="4">
        <v>273220</v>
      </c>
      <c r="D47" s="4">
        <v>13340.344158242991</v>
      </c>
      <c r="E47" s="4">
        <v>270126</v>
      </c>
      <c r="F47" s="4">
        <v>12888.656563279268</v>
      </c>
      <c r="G47" s="4">
        <v>543346</v>
      </c>
      <c r="H47" s="4">
        <v>25579.357669244368</v>
      </c>
      <c r="I47" s="4">
        <v>926907</v>
      </c>
      <c r="J47" s="4">
        <v>25804.897661414943</v>
      </c>
      <c r="K47" s="4">
        <v>999765</v>
      </c>
      <c r="L47" s="4">
        <v>24855.675071726331</v>
      </c>
      <c r="M47" s="4">
        <v>1926672</v>
      </c>
      <c r="N47" s="4">
        <v>49316.028891956441</v>
      </c>
      <c r="O47" s="10">
        <f t="shared" si="6"/>
        <v>50.284717288799406</v>
      </c>
      <c r="P47" s="10">
        <f t="shared" si="7"/>
        <v>49.715282711200601</v>
      </c>
      <c r="Q47" s="10">
        <f t="shared" si="8"/>
        <v>-0.56943457759880545</v>
      </c>
      <c r="R47" s="10">
        <f t="shared" si="9"/>
        <v>29.476527850151097</v>
      </c>
      <c r="S47" s="10">
        <f t="shared" si="10"/>
        <v>27.018949453121483</v>
      </c>
      <c r="T47" s="10">
        <f t="shared" si="11"/>
        <v>28.201271415165635</v>
      </c>
    </row>
    <row r="48" spans="1:20" x14ac:dyDescent="0.25">
      <c r="A48" s="28"/>
      <c r="B48" s="51">
        <v>2011</v>
      </c>
      <c r="C48" s="4">
        <v>271554</v>
      </c>
      <c r="D48" s="4">
        <v>35897.152274878048</v>
      </c>
      <c r="E48" s="4">
        <v>299587</v>
      </c>
      <c r="F48" s="4">
        <v>47222.055390612906</v>
      </c>
      <c r="G48" s="4">
        <v>571141</v>
      </c>
      <c r="H48" s="4">
        <v>82579.981573378114</v>
      </c>
      <c r="I48" s="4">
        <v>955150</v>
      </c>
      <c r="J48" s="4">
        <v>83218.503185245208</v>
      </c>
      <c r="K48" s="4">
        <v>1035668</v>
      </c>
      <c r="L48" s="4">
        <v>86201.453740277051</v>
      </c>
      <c r="M48" s="4">
        <v>1990818</v>
      </c>
      <c r="N48" s="4">
        <v>168485.41997085724</v>
      </c>
      <c r="O48" s="10">
        <f t="shared" si="6"/>
        <v>47.545877462833168</v>
      </c>
      <c r="P48" s="10">
        <f t="shared" si="7"/>
        <v>52.454122537166825</v>
      </c>
      <c r="Q48" s="10">
        <f t="shared" si="8"/>
        <v>4.9082450743336565</v>
      </c>
      <c r="R48" s="10">
        <f t="shared" si="9"/>
        <v>28.430508297126106</v>
      </c>
      <c r="S48" s="10">
        <f t="shared" si="10"/>
        <v>28.926934114021098</v>
      </c>
      <c r="T48" s="10">
        <f t="shared" si="11"/>
        <v>28.688760097608117</v>
      </c>
    </row>
    <row r="49" spans="1:20" x14ac:dyDescent="0.25">
      <c r="A49" s="28"/>
      <c r="B49" s="51">
        <v>2013</v>
      </c>
      <c r="C49" s="4">
        <v>217473</v>
      </c>
      <c r="D49" s="4">
        <v>22848.970543298037</v>
      </c>
      <c r="E49" s="4">
        <v>218885</v>
      </c>
      <c r="F49" s="4">
        <v>16853.275519628274</v>
      </c>
      <c r="G49" s="4">
        <v>436358</v>
      </c>
      <c r="H49" s="4">
        <v>39304.561795785856</v>
      </c>
      <c r="I49" s="4">
        <v>931234</v>
      </c>
      <c r="J49" s="4">
        <v>48381.584514113296</v>
      </c>
      <c r="K49" s="4">
        <v>1016787</v>
      </c>
      <c r="L49" s="4">
        <v>45313.144112181661</v>
      </c>
      <c r="M49" s="4">
        <v>1948021</v>
      </c>
      <c r="N49" s="4">
        <v>92648.675266582723</v>
      </c>
      <c r="O49" s="10">
        <f t="shared" si="6"/>
        <v>49.838206243497311</v>
      </c>
      <c r="P49" s="10">
        <f t="shared" si="7"/>
        <v>50.161793756502689</v>
      </c>
      <c r="Q49" s="10">
        <f t="shared" si="8"/>
        <v>0.32358751300537847</v>
      </c>
      <c r="R49" s="10">
        <f t="shared" si="9"/>
        <v>23.353206605428927</v>
      </c>
      <c r="S49" s="10">
        <f t="shared" si="10"/>
        <v>21.527124166615032</v>
      </c>
      <c r="T49" s="10">
        <f t="shared" si="11"/>
        <v>22.400066529056925</v>
      </c>
    </row>
    <row r="50" spans="1:20" x14ac:dyDescent="0.25">
      <c r="A50" s="28"/>
      <c r="B50" s="6" t="s">
        <v>37</v>
      </c>
      <c r="C50" s="4">
        <v>167931</v>
      </c>
      <c r="D50" s="4">
        <v>6769.7445108883294</v>
      </c>
      <c r="E50" s="4">
        <v>175956</v>
      </c>
      <c r="F50" s="4">
        <v>7220.160064822765</v>
      </c>
      <c r="G50" s="4">
        <v>343887</v>
      </c>
      <c r="H50" s="4">
        <v>13469.737784828711</v>
      </c>
      <c r="I50" s="4">
        <v>937676</v>
      </c>
      <c r="J50" s="4">
        <v>22294.523693320094</v>
      </c>
      <c r="K50" s="4">
        <v>1064366</v>
      </c>
      <c r="L50" s="4">
        <v>27093.368640201021</v>
      </c>
      <c r="M50" s="4">
        <v>2002042</v>
      </c>
      <c r="N50" s="4">
        <v>48561.735993343893</v>
      </c>
      <c r="O50" s="10">
        <f t="shared" si="6"/>
        <v>48.83319229863298</v>
      </c>
      <c r="P50" s="10">
        <f t="shared" si="7"/>
        <v>51.16680770136702</v>
      </c>
      <c r="Q50" s="10">
        <f t="shared" si="8"/>
        <v>2.3336154027340399</v>
      </c>
      <c r="R50" s="10">
        <f t="shared" si="9"/>
        <v>17.909277831575086</v>
      </c>
      <c r="S50" s="10">
        <f t="shared" si="10"/>
        <v>16.53153144688951</v>
      </c>
      <c r="T50" s="10">
        <f t="shared" si="11"/>
        <v>17.176812474463574</v>
      </c>
    </row>
    <row r="51" spans="1:20" x14ac:dyDescent="0.25">
      <c r="A51" s="28"/>
      <c r="B51" s="6" t="s">
        <v>38</v>
      </c>
      <c r="C51" s="4">
        <v>185941</v>
      </c>
      <c r="D51" s="4">
        <v>7129.6103760707165</v>
      </c>
      <c r="E51" s="4">
        <v>198290</v>
      </c>
      <c r="F51" s="4">
        <v>7643.1182003779186</v>
      </c>
      <c r="G51" s="4">
        <v>384231</v>
      </c>
      <c r="H51" s="4">
        <v>14316.634857483843</v>
      </c>
      <c r="I51" s="4">
        <v>935510</v>
      </c>
      <c r="J51" s="4">
        <v>22225.98586310638</v>
      </c>
      <c r="K51" s="4">
        <v>1062032</v>
      </c>
      <c r="L51" s="4">
        <v>27062.650390318056</v>
      </c>
      <c r="M51" s="4">
        <v>1997542</v>
      </c>
      <c r="N51" s="4">
        <v>48465.119302346473</v>
      </c>
      <c r="O51" s="10">
        <f t="shared" si="6"/>
        <v>48.39302398817378</v>
      </c>
      <c r="P51" s="10">
        <f t="shared" si="7"/>
        <v>51.60697601182622</v>
      </c>
      <c r="Q51" s="10">
        <f t="shared" si="8"/>
        <v>3.213952023652439</v>
      </c>
      <c r="R51" s="10">
        <f t="shared" si="9"/>
        <v>19.875896569785464</v>
      </c>
      <c r="S51" s="10">
        <f t="shared" si="10"/>
        <v>18.670812178917394</v>
      </c>
      <c r="T51" s="10">
        <f t="shared" si="11"/>
        <v>19.235190048569692</v>
      </c>
    </row>
    <row r="52" spans="1:20" x14ac:dyDescent="0.25">
      <c r="A52" s="28" t="s">
        <v>17</v>
      </c>
      <c r="B52" s="51">
        <v>2009</v>
      </c>
      <c r="C52" s="4">
        <v>160357</v>
      </c>
      <c r="D52" s="4">
        <v>9377.1762746715885</v>
      </c>
      <c r="E52" s="4">
        <v>158816</v>
      </c>
      <c r="F52" s="4">
        <v>9515.4678424298963</v>
      </c>
      <c r="G52" s="4">
        <v>319173</v>
      </c>
      <c r="H52" s="4">
        <v>18669.87495529298</v>
      </c>
      <c r="I52" s="4">
        <v>415137</v>
      </c>
      <c r="J52" s="4">
        <v>21669.271507440822</v>
      </c>
      <c r="K52" s="4">
        <v>441858</v>
      </c>
      <c r="L52" s="4">
        <v>22065.109159815056</v>
      </c>
      <c r="M52" s="4">
        <v>856995</v>
      </c>
      <c r="N52" s="4">
        <v>43254.676426272272</v>
      </c>
      <c r="O52" s="10">
        <f t="shared" si="6"/>
        <v>50.241405131386429</v>
      </c>
      <c r="P52" s="10">
        <f t="shared" si="7"/>
        <v>49.758594868613578</v>
      </c>
      <c r="Q52" s="10">
        <f t="shared" si="8"/>
        <v>-0.48281026277285122</v>
      </c>
      <c r="R52" s="10">
        <f t="shared" si="9"/>
        <v>38.627489238492352</v>
      </c>
      <c r="S52" s="10">
        <f t="shared" si="10"/>
        <v>35.942768943868849</v>
      </c>
      <c r="T52" s="10">
        <f t="shared" si="11"/>
        <v>37.243274464845186</v>
      </c>
    </row>
    <row r="53" spans="1:20" x14ac:dyDescent="0.25">
      <c r="A53" s="28"/>
      <c r="B53" s="51">
        <v>2011</v>
      </c>
      <c r="C53" s="4">
        <v>153191</v>
      </c>
      <c r="D53" s="4">
        <v>11492.324330688803</v>
      </c>
      <c r="E53" s="4">
        <v>157126</v>
      </c>
      <c r="F53" s="4">
        <v>11912.517055091448</v>
      </c>
      <c r="G53" s="4">
        <v>310317</v>
      </c>
      <c r="H53" s="4">
        <v>22973.227679475789</v>
      </c>
      <c r="I53" s="4">
        <v>440541</v>
      </c>
      <c r="J53" s="4">
        <v>46538.526936799826</v>
      </c>
      <c r="K53" s="4">
        <v>491398</v>
      </c>
      <c r="L53" s="4">
        <v>52249.763940231343</v>
      </c>
      <c r="M53" s="4">
        <v>931939</v>
      </c>
      <c r="N53" s="4">
        <v>98366.594763267072</v>
      </c>
      <c r="O53" s="10">
        <f t="shared" si="6"/>
        <v>49.36597092650419</v>
      </c>
      <c r="P53" s="10">
        <f t="shared" si="7"/>
        <v>50.63402907349581</v>
      </c>
      <c r="Q53" s="10">
        <f t="shared" si="8"/>
        <v>1.2680581469916206</v>
      </c>
      <c r="R53" s="10">
        <f t="shared" si="9"/>
        <v>34.773380911197819</v>
      </c>
      <c r="S53" s="10">
        <f t="shared" si="10"/>
        <v>31.97530311478679</v>
      </c>
      <c r="T53" s="10">
        <f t="shared" si="11"/>
        <v>33.297994825841606</v>
      </c>
    </row>
    <row r="54" spans="1:20" x14ac:dyDescent="0.25">
      <c r="A54" s="28"/>
      <c r="B54" s="51">
        <v>2013</v>
      </c>
      <c r="C54" s="4">
        <v>128992</v>
      </c>
      <c r="D54" s="4">
        <v>6547.5359813336509</v>
      </c>
      <c r="E54" s="4">
        <v>132738</v>
      </c>
      <c r="F54" s="4">
        <v>6656.8254909654888</v>
      </c>
      <c r="G54" s="4">
        <v>261730</v>
      </c>
      <c r="H54" s="4">
        <v>12727.348539164987</v>
      </c>
      <c r="I54" s="4">
        <v>432939</v>
      </c>
      <c r="J54" s="4">
        <v>22137.604878473874</v>
      </c>
      <c r="K54" s="4">
        <v>484536</v>
      </c>
      <c r="L54" s="4">
        <v>25140.329036206051</v>
      </c>
      <c r="M54" s="4">
        <v>917475</v>
      </c>
      <c r="N54" s="4">
        <v>46857.795495780127</v>
      </c>
      <c r="O54" s="10">
        <f t="shared" si="6"/>
        <v>49.284377029763498</v>
      </c>
      <c r="P54" s="10">
        <f t="shared" si="7"/>
        <v>50.71562297023651</v>
      </c>
      <c r="Q54" s="10">
        <f t="shared" si="8"/>
        <v>1.431245940473012</v>
      </c>
      <c r="R54" s="10">
        <f t="shared" si="9"/>
        <v>29.794497608208086</v>
      </c>
      <c r="S54" s="10">
        <f t="shared" si="10"/>
        <v>27.394868492743573</v>
      </c>
      <c r="T54" s="10">
        <f t="shared" si="11"/>
        <v>28.527207825826316</v>
      </c>
    </row>
    <row r="55" spans="1:20" x14ac:dyDescent="0.25">
      <c r="A55" s="28"/>
      <c r="B55" s="6" t="s">
        <v>37</v>
      </c>
      <c r="C55" s="4">
        <v>125089</v>
      </c>
      <c r="D55" s="4">
        <v>6671.9675421372758</v>
      </c>
      <c r="E55" s="4">
        <v>124958</v>
      </c>
      <c r="F55" s="4">
        <v>6233.0004679394442</v>
      </c>
      <c r="G55" s="4">
        <v>250047</v>
      </c>
      <c r="H55" s="4">
        <v>12487.558366007523</v>
      </c>
      <c r="I55" s="4">
        <v>447674</v>
      </c>
      <c r="J55" s="4">
        <v>13335.435070809566</v>
      </c>
      <c r="K55" s="4">
        <v>506637</v>
      </c>
      <c r="L55" s="4">
        <v>14189.272309859069</v>
      </c>
      <c r="M55" s="4">
        <v>954311</v>
      </c>
      <c r="N55" s="4">
        <v>26703.49104674019</v>
      </c>
      <c r="O55" s="10">
        <f t="shared" si="6"/>
        <v>50.026195075325845</v>
      </c>
      <c r="P55" s="10">
        <f t="shared" si="7"/>
        <v>49.973804924674155</v>
      </c>
      <c r="Q55" s="10">
        <f t="shared" si="8"/>
        <v>-5.2390150651689282E-2</v>
      </c>
      <c r="R55" s="10">
        <f t="shared" si="9"/>
        <v>27.941984569128429</v>
      </c>
      <c r="S55" s="10">
        <f t="shared" si="10"/>
        <v>24.664207312138672</v>
      </c>
      <c r="T55" s="10">
        <f t="shared" si="11"/>
        <v>26.201835669923117</v>
      </c>
    </row>
    <row r="56" spans="1:20" x14ac:dyDescent="0.25">
      <c r="A56" s="28"/>
      <c r="B56" s="6" t="s">
        <v>38</v>
      </c>
      <c r="C56" s="4">
        <v>138757</v>
      </c>
      <c r="D56" s="4">
        <v>6879.4152222409139</v>
      </c>
      <c r="E56" s="4">
        <v>138605</v>
      </c>
      <c r="F56" s="4">
        <v>6433.1643142736875</v>
      </c>
      <c r="G56" s="4">
        <v>277362</v>
      </c>
      <c r="H56" s="4">
        <v>12871.341523365429</v>
      </c>
      <c r="I56" s="4">
        <v>446343</v>
      </c>
      <c r="J56" s="4">
        <v>13180.565721082603</v>
      </c>
      <c r="K56" s="4">
        <v>505108</v>
      </c>
      <c r="L56" s="4">
        <v>14115.527391847601</v>
      </c>
      <c r="M56" s="4">
        <v>951451</v>
      </c>
      <c r="N56" s="4">
        <v>26484.214114260594</v>
      </c>
      <c r="O56" s="10">
        <f t="shared" si="6"/>
        <v>50.027401013837512</v>
      </c>
      <c r="P56" s="10">
        <f t="shared" si="7"/>
        <v>49.972598986162488</v>
      </c>
      <c r="Q56" s="10">
        <f t="shared" si="8"/>
        <v>-5.4802027675023623E-2</v>
      </c>
      <c r="R56" s="10">
        <f t="shared" si="9"/>
        <v>31.087526857147978</v>
      </c>
      <c r="S56" s="10">
        <f t="shared" si="10"/>
        <v>27.440666154564962</v>
      </c>
      <c r="T56" s="10">
        <f t="shared" si="11"/>
        <v>29.151474957722467</v>
      </c>
    </row>
    <row r="57" spans="1:20" x14ac:dyDescent="0.25">
      <c r="A57" s="28" t="s">
        <v>12</v>
      </c>
      <c r="B57" s="51">
        <v>2009</v>
      </c>
      <c r="C57" s="4">
        <v>51616</v>
      </c>
      <c r="D57" s="4">
        <v>4553.612182278307</v>
      </c>
      <c r="E57" s="4">
        <v>53717</v>
      </c>
      <c r="F57" s="4">
        <v>4378.2789938287624</v>
      </c>
      <c r="G57" s="4">
        <v>105333</v>
      </c>
      <c r="H57" s="4">
        <v>8734.80756333522</v>
      </c>
      <c r="I57" s="4">
        <v>167655</v>
      </c>
      <c r="J57" s="4">
        <v>18259.019373620908</v>
      </c>
      <c r="K57" s="4">
        <v>186354</v>
      </c>
      <c r="L57" s="4">
        <v>24465.793935151363</v>
      </c>
      <c r="M57" s="4">
        <v>354009</v>
      </c>
      <c r="N57" s="4">
        <v>42538.994394897498</v>
      </c>
      <c r="O57" s="10">
        <f t="shared" ref="O57:O61" si="12">(C57/G57)*100</f>
        <v>49.002686717363034</v>
      </c>
      <c r="P57" s="10">
        <f t="shared" ref="P57:P61" si="13">+E57/G57*100</f>
        <v>50.997313282636966</v>
      </c>
      <c r="Q57" s="10">
        <f t="shared" ref="Q57:Q61" si="14">(P57-O57)</f>
        <v>1.9946265652739328</v>
      </c>
      <c r="R57" s="10">
        <f t="shared" ref="R57:R61" si="15">+C57/I57*100</f>
        <v>30.787032894933049</v>
      </c>
      <c r="S57" s="10">
        <f t="shared" ref="S57:S61" si="16">+E57/K57*100</f>
        <v>28.825246573725277</v>
      </c>
      <c r="T57" s="10">
        <f t="shared" ref="T57:T61" si="17">+G57/M57*100</f>
        <v>29.754328279789497</v>
      </c>
    </row>
    <row r="58" spans="1:20" x14ac:dyDescent="0.25">
      <c r="A58" s="28"/>
      <c r="B58" s="51">
        <v>2011</v>
      </c>
      <c r="C58" s="4">
        <v>45281</v>
      </c>
      <c r="D58" s="4">
        <v>3092.8151754956734</v>
      </c>
      <c r="E58" s="4">
        <v>46952</v>
      </c>
      <c r="F58" s="4">
        <v>3364.8836558526423</v>
      </c>
      <c r="G58" s="4">
        <v>92233</v>
      </c>
      <c r="H58" s="4">
        <v>6289.2314886897047</v>
      </c>
      <c r="I58" s="4">
        <v>174190</v>
      </c>
      <c r="J58" s="4">
        <v>14187.626619971365</v>
      </c>
      <c r="K58" s="4">
        <v>189989</v>
      </c>
      <c r="L58" s="4">
        <v>13845.682745915463</v>
      </c>
      <c r="M58" s="4">
        <v>364179</v>
      </c>
      <c r="N58" s="4">
        <v>27793.780616142158</v>
      </c>
      <c r="O58" s="10">
        <f t="shared" si="12"/>
        <v>49.094142009909689</v>
      </c>
      <c r="P58" s="10">
        <f t="shared" si="13"/>
        <v>50.905857990090318</v>
      </c>
      <c r="Q58" s="10">
        <f t="shared" si="14"/>
        <v>1.8117159801806295</v>
      </c>
      <c r="R58" s="10">
        <f t="shared" si="15"/>
        <v>25.995177679545321</v>
      </c>
      <c r="S58" s="10">
        <f t="shared" si="16"/>
        <v>24.71300970056161</v>
      </c>
      <c r="T58" s="10">
        <f t="shared" si="17"/>
        <v>25.326281855900532</v>
      </c>
    </row>
    <row r="59" spans="1:20" x14ac:dyDescent="0.25">
      <c r="A59" s="28"/>
      <c r="B59" s="51">
        <v>2013</v>
      </c>
      <c r="C59" s="4">
        <v>40455</v>
      </c>
      <c r="D59" s="4">
        <v>3067.6339998027843</v>
      </c>
      <c r="E59" s="4">
        <v>41093</v>
      </c>
      <c r="F59" s="4">
        <v>2923.1825913380067</v>
      </c>
      <c r="G59" s="4">
        <v>81548</v>
      </c>
      <c r="H59" s="4">
        <v>5843.9951734155939</v>
      </c>
      <c r="I59" s="4">
        <v>169462</v>
      </c>
      <c r="J59" s="4">
        <v>11411.589542604872</v>
      </c>
      <c r="K59" s="4">
        <v>187157</v>
      </c>
      <c r="L59" s="4">
        <v>13396.302095108658</v>
      </c>
      <c r="M59" s="4">
        <v>356619</v>
      </c>
      <c r="N59" s="4">
        <v>24455.012814657843</v>
      </c>
      <c r="O59" s="10">
        <f t="shared" si="12"/>
        <v>49.608819345661452</v>
      </c>
      <c r="P59" s="10">
        <f t="shared" si="13"/>
        <v>50.391180654338555</v>
      </c>
      <c r="Q59" s="10">
        <f t="shared" si="14"/>
        <v>0.7823613086771033</v>
      </c>
      <c r="R59" s="10">
        <f t="shared" si="15"/>
        <v>23.872608608419586</v>
      </c>
      <c r="S59" s="10">
        <f t="shared" si="16"/>
        <v>21.956432300154415</v>
      </c>
      <c r="T59" s="10">
        <f t="shared" si="17"/>
        <v>22.866981288153461</v>
      </c>
    </row>
    <row r="60" spans="1:20" x14ac:dyDescent="0.25">
      <c r="A60" s="28"/>
      <c r="B60" s="6" t="s">
        <v>37</v>
      </c>
      <c r="C60" s="4">
        <v>35764</v>
      </c>
      <c r="D60" s="4">
        <v>2679.908213602349</v>
      </c>
      <c r="E60" s="4">
        <v>36658</v>
      </c>
      <c r="F60" s="4">
        <v>3063.7859694610956</v>
      </c>
      <c r="G60" s="4">
        <v>72422</v>
      </c>
      <c r="H60" s="4">
        <v>5545.852143719665</v>
      </c>
      <c r="I60" s="4">
        <v>171039</v>
      </c>
      <c r="J60" s="4">
        <v>7800.6975585520559</v>
      </c>
      <c r="K60" s="4">
        <v>190155</v>
      </c>
      <c r="L60" s="4">
        <v>8735.9529302761239</v>
      </c>
      <c r="M60" s="4">
        <v>361194</v>
      </c>
      <c r="N60" s="4">
        <v>16290.654973532115</v>
      </c>
      <c r="O60" s="10">
        <f t="shared" si="12"/>
        <v>49.382784236834112</v>
      </c>
      <c r="P60" s="10">
        <f t="shared" si="13"/>
        <v>50.617215763165888</v>
      </c>
      <c r="Q60" s="10">
        <f t="shared" si="14"/>
        <v>1.2344315263317753</v>
      </c>
      <c r="R60" s="10">
        <f t="shared" si="15"/>
        <v>20.909850969661889</v>
      </c>
      <c r="S60" s="10">
        <f t="shared" si="16"/>
        <v>19.277957455759775</v>
      </c>
      <c r="T60" s="10">
        <f t="shared" si="17"/>
        <v>20.050720665348816</v>
      </c>
    </row>
    <row r="61" spans="1:20" x14ac:dyDescent="0.25">
      <c r="A61" s="28"/>
      <c r="B61" s="6" t="s">
        <v>38</v>
      </c>
      <c r="C61" s="4">
        <v>40087</v>
      </c>
      <c r="D61" s="4">
        <v>2714.3587456340401</v>
      </c>
      <c r="E61" s="4">
        <v>41437</v>
      </c>
      <c r="F61" s="4">
        <v>3126.0585407186472</v>
      </c>
      <c r="G61" s="4">
        <v>81524</v>
      </c>
      <c r="H61" s="4">
        <v>5596.808843737057</v>
      </c>
      <c r="I61" s="4">
        <v>170553</v>
      </c>
      <c r="J61" s="4">
        <v>7824.6542373023321</v>
      </c>
      <c r="K61" s="4">
        <v>189641</v>
      </c>
      <c r="L61" s="4">
        <v>8753.698231795137</v>
      </c>
      <c r="M61" s="4">
        <v>360194</v>
      </c>
      <c r="N61" s="4">
        <v>16327.770505083252</v>
      </c>
      <c r="O61" s="10">
        <f t="shared" si="12"/>
        <v>49.172022962563169</v>
      </c>
      <c r="P61" s="10">
        <f t="shared" si="13"/>
        <v>50.827977037436831</v>
      </c>
      <c r="Q61" s="10">
        <f t="shared" si="14"/>
        <v>1.6559540748736623</v>
      </c>
      <c r="R61" s="10">
        <f t="shared" si="15"/>
        <v>23.504130680785444</v>
      </c>
      <c r="S61" s="10">
        <f t="shared" si="16"/>
        <v>21.85023280830622</v>
      </c>
      <c r="T61" s="10">
        <f t="shared" si="17"/>
        <v>22.633358690039255</v>
      </c>
    </row>
    <row r="62" spans="1:20" x14ac:dyDescent="0.25">
      <c r="A62" s="28" t="s">
        <v>16</v>
      </c>
      <c r="B62" s="51">
        <v>2009</v>
      </c>
      <c r="C62" s="4">
        <v>135049</v>
      </c>
      <c r="D62" s="4">
        <v>9866.8955714076292</v>
      </c>
      <c r="E62" s="4">
        <v>132347</v>
      </c>
      <c r="F62" s="4">
        <v>9067.9459134954795</v>
      </c>
      <c r="G62" s="4">
        <v>267396</v>
      </c>
      <c r="H62" s="4">
        <v>17878.436632197685</v>
      </c>
      <c r="I62" s="4">
        <v>377077</v>
      </c>
      <c r="J62" s="4">
        <v>13591.189859275495</v>
      </c>
      <c r="K62" s="4">
        <v>397820</v>
      </c>
      <c r="L62" s="4">
        <v>14401.33618395645</v>
      </c>
      <c r="M62" s="4">
        <v>774897</v>
      </c>
      <c r="N62" s="4">
        <v>26437.474709868198</v>
      </c>
      <c r="O62" s="10">
        <f t="shared" si="6"/>
        <v>50.505243159957516</v>
      </c>
      <c r="P62" s="10">
        <f t="shared" si="7"/>
        <v>49.494756840042484</v>
      </c>
      <c r="Q62" s="10">
        <f t="shared" si="8"/>
        <v>-1.0104863199150316</v>
      </c>
      <c r="R62" s="10">
        <f t="shared" si="9"/>
        <v>35.814700976193194</v>
      </c>
      <c r="S62" s="10">
        <f t="shared" si="10"/>
        <v>33.268060932079834</v>
      </c>
      <c r="T62" s="10">
        <f t="shared" si="11"/>
        <v>34.507295808346136</v>
      </c>
    </row>
    <row r="63" spans="1:20" x14ac:dyDescent="0.25">
      <c r="A63" s="28"/>
      <c r="B63" s="51">
        <v>2011</v>
      </c>
      <c r="C63" s="4">
        <v>119163</v>
      </c>
      <c r="D63" s="4">
        <v>10899.3410244723</v>
      </c>
      <c r="E63" s="4">
        <v>118596</v>
      </c>
      <c r="F63" s="4">
        <v>10681.738727743097</v>
      </c>
      <c r="G63" s="4">
        <v>237759</v>
      </c>
      <c r="H63" s="4">
        <v>21320.068625732783</v>
      </c>
      <c r="I63" s="4">
        <v>400241</v>
      </c>
      <c r="J63" s="4">
        <v>38938.035374070067</v>
      </c>
      <c r="K63" s="4">
        <v>418618</v>
      </c>
      <c r="L63" s="4">
        <v>37699.681240630569</v>
      </c>
      <c r="M63" s="4">
        <v>818859</v>
      </c>
      <c r="N63" s="4">
        <v>76221.644077095116</v>
      </c>
      <c r="O63" s="10">
        <f t="shared" si="6"/>
        <v>50.119238388452167</v>
      </c>
      <c r="P63" s="10">
        <f t="shared" si="7"/>
        <v>49.880761611547833</v>
      </c>
      <c r="Q63" s="10">
        <f t="shared" si="8"/>
        <v>-0.238476776904335</v>
      </c>
      <c r="R63" s="10">
        <f t="shared" si="9"/>
        <v>29.772811880841793</v>
      </c>
      <c r="S63" s="10">
        <f t="shared" si="10"/>
        <v>28.330363242861033</v>
      </c>
      <c r="T63" s="10">
        <f t="shared" si="11"/>
        <v>29.035401699193635</v>
      </c>
    </row>
    <row r="64" spans="1:20" x14ac:dyDescent="0.25">
      <c r="A64" s="28"/>
      <c r="B64" s="51">
        <v>2013</v>
      </c>
      <c r="C64" s="4">
        <v>100434</v>
      </c>
      <c r="D64" s="4">
        <v>8429.5244202940466</v>
      </c>
      <c r="E64" s="4">
        <v>109337</v>
      </c>
      <c r="F64" s="4">
        <v>8966.7548430206989</v>
      </c>
      <c r="G64" s="4">
        <v>209771</v>
      </c>
      <c r="H64" s="4">
        <v>16986.107047858357</v>
      </c>
      <c r="I64" s="4">
        <v>383039</v>
      </c>
      <c r="J64" s="4">
        <v>28560.80613278224</v>
      </c>
      <c r="K64" s="4">
        <v>421629</v>
      </c>
      <c r="L64" s="4">
        <v>32451.12859460825</v>
      </c>
      <c r="M64" s="4">
        <v>804668</v>
      </c>
      <c r="N64" s="4">
        <v>60510.404278030081</v>
      </c>
      <c r="O64" s="10">
        <f t="shared" si="6"/>
        <v>47.877924021909607</v>
      </c>
      <c r="P64" s="10">
        <f t="shared" si="7"/>
        <v>52.1220759780904</v>
      </c>
      <c r="Q64" s="10">
        <f t="shared" si="8"/>
        <v>4.2441519561807937</v>
      </c>
      <c r="R64" s="10">
        <f t="shared" si="9"/>
        <v>26.220306548419352</v>
      </c>
      <c r="S64" s="10">
        <f t="shared" si="10"/>
        <v>25.932039779047457</v>
      </c>
      <c r="T64" s="10">
        <f t="shared" si="11"/>
        <v>26.069260862865178</v>
      </c>
    </row>
    <row r="65" spans="1:20" x14ac:dyDescent="0.25">
      <c r="A65" s="28"/>
      <c r="B65" s="6" t="s">
        <v>37</v>
      </c>
      <c r="C65" s="4">
        <v>87876</v>
      </c>
      <c r="D65" s="4">
        <v>5004.2588095492911</v>
      </c>
      <c r="E65" s="4">
        <v>90988</v>
      </c>
      <c r="F65" s="4">
        <v>5424.7183993909593</v>
      </c>
      <c r="G65" s="4">
        <v>178864</v>
      </c>
      <c r="H65" s="4">
        <v>10163.327903368496</v>
      </c>
      <c r="I65" s="4">
        <v>400325</v>
      </c>
      <c r="J65" s="4">
        <v>11681.700522744663</v>
      </c>
      <c r="K65" s="4">
        <v>435468</v>
      </c>
      <c r="L65" s="4">
        <v>12196.703087115833</v>
      </c>
      <c r="M65" s="4">
        <v>835793</v>
      </c>
      <c r="N65" s="4">
        <v>23174.989045958766</v>
      </c>
      <c r="O65" s="10">
        <f t="shared" si="6"/>
        <v>49.130065301010823</v>
      </c>
      <c r="P65" s="10">
        <f t="shared" si="7"/>
        <v>50.869934698989169</v>
      </c>
      <c r="Q65" s="10">
        <f t="shared" si="8"/>
        <v>1.7398693979783459</v>
      </c>
      <c r="R65" s="10">
        <f t="shared" si="9"/>
        <v>21.951164678698557</v>
      </c>
      <c r="S65" s="10">
        <f t="shared" si="10"/>
        <v>20.894302221977277</v>
      </c>
      <c r="T65" s="10">
        <f t="shared" si="11"/>
        <v>21.400514242162831</v>
      </c>
    </row>
    <row r="66" spans="1:20" x14ac:dyDescent="0.25">
      <c r="A66" s="28"/>
      <c r="B66" s="6" t="s">
        <v>38</v>
      </c>
      <c r="C66" s="4">
        <v>94701</v>
      </c>
      <c r="D66" s="4">
        <v>5212.9980424431451</v>
      </c>
      <c r="E66" s="4">
        <v>98413</v>
      </c>
      <c r="F66" s="4">
        <v>5617.7465489072365</v>
      </c>
      <c r="G66" s="4">
        <v>193114</v>
      </c>
      <c r="H66" s="4">
        <v>10525.886325691352</v>
      </c>
      <c r="I66" s="4">
        <v>398984</v>
      </c>
      <c r="J66" s="4">
        <v>11685.637662288913</v>
      </c>
      <c r="K66" s="4">
        <v>433923</v>
      </c>
      <c r="L66" s="4">
        <v>12176.095105336532</v>
      </c>
      <c r="M66" s="4">
        <v>832907</v>
      </c>
      <c r="N66" s="4">
        <v>23135.126070757735</v>
      </c>
      <c r="O66" s="10">
        <f t="shared" si="6"/>
        <v>49.038909659579318</v>
      </c>
      <c r="P66" s="10">
        <f t="shared" si="7"/>
        <v>50.961090340420689</v>
      </c>
      <c r="Q66" s="10">
        <f t="shared" si="8"/>
        <v>1.9221806808413717</v>
      </c>
      <c r="R66" s="10">
        <f t="shared" si="9"/>
        <v>23.735538267198685</v>
      </c>
      <c r="S66" s="10">
        <f t="shared" si="10"/>
        <v>22.679830292471244</v>
      </c>
      <c r="T66" s="10">
        <f t="shared" si="11"/>
        <v>23.185541723145562</v>
      </c>
    </row>
    <row r="67" spans="1:20" x14ac:dyDescent="0.25">
      <c r="A67" s="28" t="s">
        <v>15</v>
      </c>
      <c r="B67" s="51">
        <v>2009</v>
      </c>
      <c r="C67" s="4">
        <v>14465</v>
      </c>
      <c r="D67" s="4">
        <v>1669.026853617172</v>
      </c>
      <c r="E67" s="4">
        <v>14107</v>
      </c>
      <c r="F67" s="4">
        <v>1677.6547987621063</v>
      </c>
      <c r="G67" s="4">
        <v>28572</v>
      </c>
      <c r="H67" s="4">
        <v>3207.5848398385197</v>
      </c>
      <c r="I67" s="4">
        <v>43141</v>
      </c>
      <c r="J67" s="4">
        <v>2983.8276233244919</v>
      </c>
      <c r="K67" s="4">
        <v>45162</v>
      </c>
      <c r="L67" s="4">
        <v>2351.9466658595002</v>
      </c>
      <c r="M67" s="4">
        <v>88303</v>
      </c>
      <c r="N67" s="4">
        <v>5025.7473734664345</v>
      </c>
      <c r="O67" s="10">
        <f t="shared" si="6"/>
        <v>50.626487470250595</v>
      </c>
      <c r="P67" s="10">
        <f t="shared" si="7"/>
        <v>49.373512529749405</v>
      </c>
      <c r="Q67" s="10">
        <f t="shared" si="8"/>
        <v>-1.2529749405011898</v>
      </c>
      <c r="R67" s="10">
        <f t="shared" si="9"/>
        <v>33.529589022043993</v>
      </c>
      <c r="S67" s="10">
        <f t="shared" si="10"/>
        <v>31.236437713121649</v>
      </c>
      <c r="T67" s="10">
        <f t="shared" si="11"/>
        <v>32.356771570614818</v>
      </c>
    </row>
    <row r="68" spans="1:20" x14ac:dyDescent="0.25">
      <c r="A68" s="28"/>
      <c r="B68" s="51">
        <v>2011</v>
      </c>
      <c r="C68" s="4">
        <v>13460</v>
      </c>
      <c r="D68" s="4">
        <v>1525.2553760989799</v>
      </c>
      <c r="E68" s="4">
        <v>13105</v>
      </c>
      <c r="F68" s="4">
        <v>1485.0232300770417</v>
      </c>
      <c r="G68" s="4">
        <v>26565</v>
      </c>
      <c r="H68" s="4">
        <v>2938.2381164354301</v>
      </c>
      <c r="I68" s="4">
        <v>47776</v>
      </c>
      <c r="J68" s="4">
        <v>4750.4945563816636</v>
      </c>
      <c r="K68" s="4">
        <v>50879</v>
      </c>
      <c r="L68" s="4">
        <v>5386.9488455063838</v>
      </c>
      <c r="M68" s="4">
        <v>98655</v>
      </c>
      <c r="N68" s="4">
        <v>10071.010947301613</v>
      </c>
      <c r="O68" s="10">
        <f t="shared" si="6"/>
        <v>50.668172407302848</v>
      </c>
      <c r="P68" s="10">
        <f t="shared" si="7"/>
        <v>49.331827592697159</v>
      </c>
      <c r="Q68" s="10">
        <f t="shared" si="8"/>
        <v>-1.3363448146056882</v>
      </c>
      <c r="R68" s="10">
        <f t="shared" si="9"/>
        <v>28.173141326188883</v>
      </c>
      <c r="S68" s="10">
        <f t="shared" si="10"/>
        <v>25.757188623990253</v>
      </c>
      <c r="T68" s="10">
        <f t="shared" si="11"/>
        <v>26.927170442450965</v>
      </c>
    </row>
    <row r="69" spans="1:20" x14ac:dyDescent="0.25">
      <c r="A69" s="28"/>
      <c r="B69" s="51">
        <v>2013</v>
      </c>
      <c r="C69" s="4">
        <v>11217</v>
      </c>
      <c r="D69" s="4">
        <v>1400.5606939811939</v>
      </c>
      <c r="E69" s="4">
        <v>10533</v>
      </c>
      <c r="F69" s="4">
        <v>1297.0025601461398</v>
      </c>
      <c r="G69" s="4">
        <v>21750</v>
      </c>
      <c r="H69" s="4">
        <v>2653.3337658750484</v>
      </c>
      <c r="I69" s="4">
        <v>48184</v>
      </c>
      <c r="J69" s="4">
        <v>5435.2421157736071</v>
      </c>
      <c r="K69" s="4">
        <v>49500</v>
      </c>
      <c r="L69" s="4">
        <v>5498.5024942592954</v>
      </c>
      <c r="M69" s="4">
        <v>97684</v>
      </c>
      <c r="N69" s="4">
        <v>10876.915541308283</v>
      </c>
      <c r="O69" s="10">
        <f t="shared" si="6"/>
        <v>51.572413793103443</v>
      </c>
      <c r="P69" s="10">
        <f t="shared" si="7"/>
        <v>48.427586206896549</v>
      </c>
      <c r="Q69" s="10">
        <f t="shared" si="8"/>
        <v>-3.144827586206894</v>
      </c>
      <c r="R69" s="10">
        <f t="shared" si="9"/>
        <v>23.279511871160551</v>
      </c>
      <c r="S69" s="10">
        <f t="shared" si="10"/>
        <v>21.278787878787877</v>
      </c>
      <c r="T69" s="10">
        <f t="shared" si="11"/>
        <v>22.265672986364198</v>
      </c>
    </row>
    <row r="70" spans="1:20" x14ac:dyDescent="0.25">
      <c r="A70" s="28"/>
      <c r="B70" s="6" t="s">
        <v>37</v>
      </c>
      <c r="C70" s="4">
        <v>7988</v>
      </c>
      <c r="D70" s="4">
        <v>987.53271675761027</v>
      </c>
      <c r="E70" s="4">
        <v>7966</v>
      </c>
      <c r="F70" s="4">
        <v>934.12438500804956</v>
      </c>
      <c r="G70" s="4">
        <v>15954</v>
      </c>
      <c r="H70" s="4">
        <v>1852.9895574449415</v>
      </c>
      <c r="I70" s="4">
        <v>47556</v>
      </c>
      <c r="J70" s="4">
        <v>2631.9147149303044</v>
      </c>
      <c r="K70" s="4">
        <v>53894</v>
      </c>
      <c r="L70" s="4">
        <v>2813.0094146068304</v>
      </c>
      <c r="M70" s="4">
        <v>101450</v>
      </c>
      <c r="N70" s="4">
        <v>5173.9161763600305</v>
      </c>
      <c r="O70" s="10">
        <f t="shared" si="6"/>
        <v>50.068948226150177</v>
      </c>
      <c r="P70" s="10">
        <f t="shared" si="7"/>
        <v>49.931051773849816</v>
      </c>
      <c r="Q70" s="10">
        <f t="shared" si="8"/>
        <v>-0.13789645230036029</v>
      </c>
      <c r="R70" s="10">
        <f t="shared" si="9"/>
        <v>16.797039280006729</v>
      </c>
      <c r="S70" s="10">
        <f t="shared" si="10"/>
        <v>14.780866144654322</v>
      </c>
      <c r="T70" s="10">
        <f t="shared" si="11"/>
        <v>15.725973385904387</v>
      </c>
    </row>
    <row r="71" spans="1:20" x14ac:dyDescent="0.25">
      <c r="A71" s="28"/>
      <c r="B71" s="6" t="s">
        <v>38</v>
      </c>
      <c r="C71" s="4">
        <v>8353</v>
      </c>
      <c r="D71" s="4">
        <v>1032.1227963118858</v>
      </c>
      <c r="E71" s="4">
        <v>8772</v>
      </c>
      <c r="F71" s="4">
        <v>1088.044162706643</v>
      </c>
      <c r="G71" s="4">
        <v>17125</v>
      </c>
      <c r="H71" s="4">
        <v>2062.5901434846428</v>
      </c>
      <c r="I71" s="4">
        <v>47524</v>
      </c>
      <c r="J71" s="4">
        <v>2634.8420572525151</v>
      </c>
      <c r="K71" s="4">
        <v>53862</v>
      </c>
      <c r="L71" s="4">
        <v>2815.1483738280413</v>
      </c>
      <c r="M71" s="4">
        <v>101386</v>
      </c>
      <c r="N71" s="4">
        <v>5179.2200764207737</v>
      </c>
      <c r="O71" s="10">
        <f t="shared" si="6"/>
        <v>48.776642335766425</v>
      </c>
      <c r="P71" s="10">
        <f t="shared" si="7"/>
        <v>51.223357664233582</v>
      </c>
      <c r="Q71" s="10">
        <f t="shared" si="8"/>
        <v>2.4467153284671568</v>
      </c>
      <c r="R71" s="10">
        <f t="shared" si="9"/>
        <v>17.576382459388938</v>
      </c>
      <c r="S71" s="10">
        <f t="shared" si="10"/>
        <v>16.286064386766181</v>
      </c>
      <c r="T71" s="10">
        <f t="shared" si="11"/>
        <v>16.890892233641726</v>
      </c>
    </row>
    <row r="72" spans="1:20" x14ac:dyDescent="0.25">
      <c r="A72" s="28" t="s">
        <v>14</v>
      </c>
      <c r="B72" s="51">
        <v>2009</v>
      </c>
      <c r="C72" s="4">
        <v>11828</v>
      </c>
      <c r="D72" s="4">
        <v>5050.4723156464397</v>
      </c>
      <c r="E72" s="4">
        <v>13095</v>
      </c>
      <c r="F72" s="4">
        <v>6681.6740387118516</v>
      </c>
      <c r="G72" s="4">
        <v>24923</v>
      </c>
      <c r="H72" s="4">
        <v>11683.719348873128</v>
      </c>
      <c r="I72" s="4">
        <v>67058</v>
      </c>
      <c r="J72" s="4">
        <v>16486.946391560257</v>
      </c>
      <c r="K72" s="4">
        <v>69384</v>
      </c>
      <c r="L72" s="4">
        <v>15697.509302691329</v>
      </c>
      <c r="M72" s="4">
        <v>136442</v>
      </c>
      <c r="N72" s="4">
        <v>31980.658936774631</v>
      </c>
      <c r="O72" s="10">
        <f t="shared" si="6"/>
        <v>47.458171167194962</v>
      </c>
      <c r="P72" s="10">
        <f t="shared" si="7"/>
        <v>52.541828832805038</v>
      </c>
      <c r="Q72" s="10">
        <f t="shared" si="8"/>
        <v>5.083657665610076</v>
      </c>
      <c r="R72" s="10">
        <f t="shared" si="9"/>
        <v>17.6384622267291</v>
      </c>
      <c r="S72" s="10">
        <f t="shared" si="10"/>
        <v>18.873227257004498</v>
      </c>
      <c r="T72" s="10">
        <f t="shared" si="11"/>
        <v>18.266369592940592</v>
      </c>
    </row>
    <row r="73" spans="1:20" x14ac:dyDescent="0.25">
      <c r="A73" s="28"/>
      <c r="B73" s="51">
        <v>2011</v>
      </c>
      <c r="C73" s="4">
        <v>9646</v>
      </c>
      <c r="D73" s="4">
        <v>1145.9629623644521</v>
      </c>
      <c r="E73" s="4">
        <v>10663</v>
      </c>
      <c r="F73" s="4">
        <v>1530.7396904764705</v>
      </c>
      <c r="G73" s="4">
        <v>20309</v>
      </c>
      <c r="H73" s="4">
        <v>2519.661397004676</v>
      </c>
      <c r="I73" s="4">
        <v>72831</v>
      </c>
      <c r="J73" s="4">
        <v>5964.3073547749209</v>
      </c>
      <c r="K73" s="4">
        <v>76049</v>
      </c>
      <c r="L73" s="4">
        <v>6318.2161775826144</v>
      </c>
      <c r="M73" s="4">
        <v>148880</v>
      </c>
      <c r="N73" s="4">
        <v>12033.444770952145</v>
      </c>
      <c r="O73" s="10">
        <f t="shared" si="6"/>
        <v>47.496183957851201</v>
      </c>
      <c r="P73" s="10">
        <f t="shared" si="7"/>
        <v>52.503816042148799</v>
      </c>
      <c r="Q73" s="10">
        <f t="shared" si="8"/>
        <v>5.0076320842975974</v>
      </c>
      <c r="R73" s="10">
        <f t="shared" si="9"/>
        <v>13.244360231220224</v>
      </c>
      <c r="S73" s="10">
        <f t="shared" si="10"/>
        <v>14.02122315875291</v>
      </c>
      <c r="T73" s="10">
        <f t="shared" si="11"/>
        <v>13.641187533584095</v>
      </c>
    </row>
    <row r="74" spans="1:20" x14ac:dyDescent="0.25">
      <c r="A74" s="28"/>
      <c r="B74" s="51">
        <v>2013</v>
      </c>
      <c r="C74" s="4">
        <v>8218</v>
      </c>
      <c r="D74" s="4">
        <v>927.66513042309532</v>
      </c>
      <c r="E74" s="4">
        <v>8947</v>
      </c>
      <c r="F74" s="4">
        <v>951.45791258483416</v>
      </c>
      <c r="G74" s="4">
        <v>17165</v>
      </c>
      <c r="H74" s="4">
        <v>1809.8489007312903</v>
      </c>
      <c r="I74" s="4">
        <v>69170</v>
      </c>
      <c r="J74" s="4">
        <v>4948.4843295114406</v>
      </c>
      <c r="K74" s="4">
        <v>76328</v>
      </c>
      <c r="L74" s="4">
        <v>6072.4027823197503</v>
      </c>
      <c r="M74" s="4">
        <v>145498</v>
      </c>
      <c r="N74" s="4">
        <v>10833.447918903483</v>
      </c>
      <c r="O74" s="10">
        <f t="shared" si="6"/>
        <v>47.876492863384797</v>
      </c>
      <c r="P74" s="10">
        <f t="shared" si="7"/>
        <v>52.12350713661521</v>
      </c>
      <c r="Q74" s="10">
        <f t="shared" si="8"/>
        <v>4.2470142732304126</v>
      </c>
      <c r="R74" s="10">
        <f t="shared" si="9"/>
        <v>11.880873210929593</v>
      </c>
      <c r="S74" s="10">
        <f t="shared" si="10"/>
        <v>11.721779687663766</v>
      </c>
      <c r="T74" s="10">
        <f t="shared" si="11"/>
        <v>11.797413022859422</v>
      </c>
    </row>
    <row r="75" spans="1:20" x14ac:dyDescent="0.25">
      <c r="A75" s="28"/>
      <c r="B75" s="6" t="s">
        <v>37</v>
      </c>
      <c r="C75" s="4">
        <v>6750</v>
      </c>
      <c r="D75" s="4">
        <v>895.5105275763093</v>
      </c>
      <c r="E75" s="4">
        <v>6605</v>
      </c>
      <c r="F75" s="4">
        <v>820.83597630708164</v>
      </c>
      <c r="G75" s="4">
        <v>13355</v>
      </c>
      <c r="H75" s="4">
        <v>1605.7715699936898</v>
      </c>
      <c r="I75" s="4">
        <v>71147</v>
      </c>
      <c r="J75" s="4">
        <v>4162.1817511973213</v>
      </c>
      <c r="K75" s="4">
        <v>75973</v>
      </c>
      <c r="L75" s="4">
        <v>4074.2112414552098</v>
      </c>
      <c r="M75" s="4">
        <v>147120</v>
      </c>
      <c r="N75" s="4">
        <v>7961.6387110317937</v>
      </c>
      <c r="O75" s="10">
        <f t="shared" si="6"/>
        <v>50.542867839760383</v>
      </c>
      <c r="P75" s="10">
        <f t="shared" si="7"/>
        <v>49.45713216023961</v>
      </c>
      <c r="Q75" s="10">
        <f t="shared" si="8"/>
        <v>-1.0857356795207735</v>
      </c>
      <c r="R75" s="10">
        <f t="shared" si="9"/>
        <v>9.4873993281515734</v>
      </c>
      <c r="S75" s="10">
        <f t="shared" si="10"/>
        <v>8.6938780882681996</v>
      </c>
      <c r="T75" s="10">
        <f t="shared" si="11"/>
        <v>9.0776237085372475</v>
      </c>
    </row>
    <row r="76" spans="1:20" x14ac:dyDescent="0.25">
      <c r="A76" s="28"/>
      <c r="B76" s="6" t="s">
        <v>38</v>
      </c>
      <c r="C76" s="4">
        <v>6764</v>
      </c>
      <c r="D76" s="4">
        <v>894.61560739794822</v>
      </c>
      <c r="E76" s="4">
        <v>6646</v>
      </c>
      <c r="F76" s="4">
        <v>823.21417626277548</v>
      </c>
      <c r="G76" s="4">
        <v>13410</v>
      </c>
      <c r="H76" s="4">
        <v>1600.3122726518095</v>
      </c>
      <c r="I76" s="4">
        <v>70968</v>
      </c>
      <c r="J76" s="4">
        <v>4117.2522791298561</v>
      </c>
      <c r="K76" s="4">
        <v>75824</v>
      </c>
      <c r="L76" s="4">
        <v>4053.935219018676</v>
      </c>
      <c r="M76" s="4">
        <v>146792</v>
      </c>
      <c r="N76" s="4">
        <v>7897.613254965072</v>
      </c>
      <c r="O76" s="10">
        <f t="shared" si="6"/>
        <v>50.439970171513792</v>
      </c>
      <c r="P76" s="10">
        <f t="shared" si="7"/>
        <v>49.560029828486201</v>
      </c>
      <c r="Q76" s="10">
        <f t="shared" si="8"/>
        <v>-0.87994034302759161</v>
      </c>
      <c r="R76" s="10">
        <f t="shared" si="9"/>
        <v>9.5310562507045429</v>
      </c>
      <c r="S76" s="10">
        <f t="shared" si="10"/>
        <v>8.7650348174720403</v>
      </c>
      <c r="T76" s="10">
        <f t="shared" si="11"/>
        <v>9.1353752248078912</v>
      </c>
    </row>
    <row r="77" spans="1:20" x14ac:dyDescent="0.25">
      <c r="A77" s="28" t="s">
        <v>13</v>
      </c>
      <c r="B77" s="51">
        <v>2009</v>
      </c>
      <c r="C77" s="4">
        <v>797697</v>
      </c>
      <c r="D77" s="4">
        <v>34588.948244339786</v>
      </c>
      <c r="E77" s="4">
        <v>810810</v>
      </c>
      <c r="F77" s="4">
        <v>29242.179168686249</v>
      </c>
      <c r="G77" s="4">
        <v>1608507</v>
      </c>
      <c r="H77" s="4">
        <v>61500.641096833227</v>
      </c>
      <c r="I77" s="4">
        <v>3135795</v>
      </c>
      <c r="J77" s="4">
        <v>51533.347620941611</v>
      </c>
      <c r="K77" s="4">
        <v>3361039</v>
      </c>
      <c r="L77" s="4">
        <v>53426.20764308807</v>
      </c>
      <c r="M77" s="4">
        <v>6496834</v>
      </c>
      <c r="N77" s="4">
        <v>98139.324896299411</v>
      </c>
      <c r="O77" s="10">
        <f t="shared" si="6"/>
        <v>49.59238598277782</v>
      </c>
      <c r="P77" s="10">
        <f t="shared" si="7"/>
        <v>50.40761401722218</v>
      </c>
      <c r="Q77" s="10">
        <f t="shared" si="8"/>
        <v>0.81522803444435965</v>
      </c>
      <c r="R77" s="10">
        <f t="shared" si="9"/>
        <v>25.438429489172602</v>
      </c>
      <c r="S77" s="10">
        <f t="shared" si="10"/>
        <v>24.123790292228087</v>
      </c>
      <c r="T77" s="10">
        <f t="shared" si="11"/>
        <v>24.758320745150638</v>
      </c>
    </row>
    <row r="78" spans="1:20" x14ac:dyDescent="0.25">
      <c r="A78" s="28"/>
      <c r="B78" s="51">
        <v>2011</v>
      </c>
      <c r="C78" s="4">
        <v>654754</v>
      </c>
      <c r="D78" s="4">
        <v>53363.379081968233</v>
      </c>
      <c r="E78" s="4">
        <v>705153</v>
      </c>
      <c r="F78" s="4">
        <v>58632.519233505278</v>
      </c>
      <c r="G78" s="4">
        <v>1359907</v>
      </c>
      <c r="H78" s="4">
        <v>110217.74552164794</v>
      </c>
      <c r="I78" s="4">
        <v>3201898</v>
      </c>
      <c r="J78" s="4">
        <v>206911.57719672529</v>
      </c>
      <c r="K78" s="4">
        <v>3586639</v>
      </c>
      <c r="L78" s="4">
        <v>239968.9664149734</v>
      </c>
      <c r="M78" s="4">
        <v>6788537</v>
      </c>
      <c r="N78" s="4">
        <v>443810.51051318954</v>
      </c>
      <c r="O78" s="10">
        <f t="shared" si="6"/>
        <v>48.146968873606802</v>
      </c>
      <c r="P78" s="10">
        <f t="shared" si="7"/>
        <v>51.853031126393198</v>
      </c>
      <c r="Q78" s="10">
        <f t="shared" si="8"/>
        <v>3.7060622527863956</v>
      </c>
      <c r="R78" s="10">
        <f t="shared" si="9"/>
        <v>20.448933726183657</v>
      </c>
      <c r="S78" s="10">
        <f t="shared" si="10"/>
        <v>19.66055128492162</v>
      </c>
      <c r="T78" s="10">
        <f t="shared" si="11"/>
        <v>20.032401679478216</v>
      </c>
    </row>
    <row r="79" spans="1:20" x14ac:dyDescent="0.25">
      <c r="A79" s="28"/>
      <c r="B79" s="51">
        <v>2013</v>
      </c>
      <c r="C79" s="4">
        <v>578648</v>
      </c>
      <c r="D79" s="4">
        <v>39005.315835269081</v>
      </c>
      <c r="E79" s="4">
        <v>624800</v>
      </c>
      <c r="F79" s="4">
        <v>42596.872343548937</v>
      </c>
      <c r="G79" s="4">
        <v>1203448</v>
      </c>
      <c r="H79" s="4">
        <v>78975.065550234096</v>
      </c>
      <c r="I79" s="4">
        <v>3143566</v>
      </c>
      <c r="J79" s="4">
        <v>135777.92643018859</v>
      </c>
      <c r="K79" s="4">
        <v>3540789</v>
      </c>
      <c r="L79" s="4">
        <v>145281.78277854176</v>
      </c>
      <c r="M79" s="4">
        <v>6684355</v>
      </c>
      <c r="N79" s="4">
        <v>277885.60175261722</v>
      </c>
      <c r="O79" s="10">
        <f t="shared" si="6"/>
        <v>48.082509589113947</v>
      </c>
      <c r="P79" s="10">
        <f t="shared" si="7"/>
        <v>51.91749041088606</v>
      </c>
      <c r="Q79" s="10">
        <f t="shared" si="8"/>
        <v>3.8349808217721133</v>
      </c>
      <c r="R79" s="10">
        <f t="shared" si="9"/>
        <v>18.40737557283671</v>
      </c>
      <c r="S79" s="10">
        <f t="shared" si="10"/>
        <v>17.645784597726667</v>
      </c>
      <c r="T79" s="10">
        <f t="shared" si="11"/>
        <v>18.00395101696424</v>
      </c>
    </row>
    <row r="80" spans="1:20" x14ac:dyDescent="0.25">
      <c r="A80" s="28"/>
      <c r="B80" s="6" t="s">
        <v>37</v>
      </c>
      <c r="C80" s="4">
        <v>613753</v>
      </c>
      <c r="D80" s="4">
        <v>22624.313865202137</v>
      </c>
      <c r="E80" s="4">
        <v>662442</v>
      </c>
      <c r="F80" s="4">
        <v>24429.987082929692</v>
      </c>
      <c r="G80" s="4">
        <v>1276195</v>
      </c>
      <c r="H80" s="4">
        <v>45090.469027874104</v>
      </c>
      <c r="I80" s="4">
        <v>3270231</v>
      </c>
      <c r="J80" s="4">
        <v>62738.828517012211</v>
      </c>
      <c r="K80" s="4">
        <v>3675720</v>
      </c>
      <c r="L80" s="4">
        <v>72339.939154420514</v>
      </c>
      <c r="M80" s="4">
        <v>6945951</v>
      </c>
      <c r="N80" s="4">
        <v>129667.75169555005</v>
      </c>
      <c r="O80" s="10">
        <f t="shared" si="6"/>
        <v>48.092415344050089</v>
      </c>
      <c r="P80" s="10">
        <f t="shared" si="7"/>
        <v>51.907584655949911</v>
      </c>
      <c r="Q80" s="10">
        <f t="shared" si="8"/>
        <v>3.8151693118998224</v>
      </c>
      <c r="R80" s="10">
        <f t="shared" si="9"/>
        <v>18.767879088663765</v>
      </c>
      <c r="S80" s="10">
        <f t="shared" si="10"/>
        <v>18.022101792301918</v>
      </c>
      <c r="T80" s="10">
        <f t="shared" si="11"/>
        <v>18.373222039717817</v>
      </c>
    </row>
    <row r="81" spans="1:20" x14ac:dyDescent="0.25">
      <c r="A81" s="28"/>
      <c r="B81" s="6" t="s">
        <v>38</v>
      </c>
      <c r="C81" s="4">
        <v>660658</v>
      </c>
      <c r="D81" s="4">
        <v>24665.405016004392</v>
      </c>
      <c r="E81" s="4">
        <v>724582</v>
      </c>
      <c r="F81" s="4">
        <v>26724.757449296798</v>
      </c>
      <c r="G81" s="4">
        <v>1385240</v>
      </c>
      <c r="H81" s="4">
        <v>49172.786575072147</v>
      </c>
      <c r="I81" s="4">
        <v>3241237</v>
      </c>
      <c r="J81" s="4">
        <v>62684.61034646858</v>
      </c>
      <c r="K81" s="4">
        <v>3646274</v>
      </c>
      <c r="L81" s="4">
        <v>71692.580183734855</v>
      </c>
      <c r="M81" s="4">
        <v>6887511</v>
      </c>
      <c r="N81" s="4">
        <v>129014.39200521883</v>
      </c>
      <c r="O81" s="10">
        <f t="shared" si="6"/>
        <v>47.692674193641537</v>
      </c>
      <c r="P81" s="10">
        <f t="shared" si="7"/>
        <v>52.307325806358463</v>
      </c>
      <c r="Q81" s="10">
        <f t="shared" si="8"/>
        <v>4.6146516127169264</v>
      </c>
      <c r="R81" s="10">
        <f t="shared" si="9"/>
        <v>20.382897023574643</v>
      </c>
      <c r="S81" s="10">
        <f t="shared" si="10"/>
        <v>19.871847261067053</v>
      </c>
      <c r="T81" s="10">
        <f t="shared" si="11"/>
        <v>20.11234537411265</v>
      </c>
    </row>
    <row r="82" spans="1:20" x14ac:dyDescent="0.25">
      <c r="A82" s="7" t="s">
        <v>35</v>
      </c>
    </row>
    <row r="83" spans="1:20" ht="12" customHeight="1" x14ac:dyDescent="0.25">
      <c r="A83" s="7" t="s">
        <v>36</v>
      </c>
    </row>
  </sheetData>
  <mergeCells count="29">
    <mergeCell ref="A7:A11"/>
    <mergeCell ref="A12:A16"/>
    <mergeCell ref="A17:A21"/>
    <mergeCell ref="A22:A26"/>
    <mergeCell ref="A27:A31"/>
    <mergeCell ref="A32:A36"/>
    <mergeCell ref="A37:A41"/>
    <mergeCell ref="A42:A46"/>
    <mergeCell ref="A47:A51"/>
    <mergeCell ref="A52:A56"/>
    <mergeCell ref="A62:A66"/>
    <mergeCell ref="A67:A71"/>
    <mergeCell ref="A72:A76"/>
    <mergeCell ref="A77:A81"/>
    <mergeCell ref="A57:A61"/>
    <mergeCell ref="A1:N1"/>
    <mergeCell ref="A3:A6"/>
    <mergeCell ref="B3:B6"/>
    <mergeCell ref="C5:D5"/>
    <mergeCell ref="E5:F5"/>
    <mergeCell ref="G5:H5"/>
    <mergeCell ref="I5:J5"/>
    <mergeCell ref="C3:N3"/>
    <mergeCell ref="O3:Q5"/>
    <mergeCell ref="R3:T5"/>
    <mergeCell ref="K5:L5"/>
    <mergeCell ref="M5:N5"/>
    <mergeCell ref="C4:H4"/>
    <mergeCell ref="I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Metadato</vt:lpstr>
      <vt:lpstr>País</vt:lpstr>
      <vt:lpstr>Región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Cmino</dc:creator>
  <cp:lastModifiedBy>Alejandro Gonzalez Cuevas</cp:lastModifiedBy>
  <dcterms:created xsi:type="dcterms:W3CDTF">2016-07-07T21:33:48Z</dcterms:created>
  <dcterms:modified xsi:type="dcterms:W3CDTF">2017-12-06T21:02:03Z</dcterms:modified>
</cp:coreProperties>
</file>